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.DESKTOP-RM9LBLU\Downloads\"/>
    </mc:Choice>
  </mc:AlternateContent>
  <bookViews>
    <workbookView xWindow="0" yWindow="0" windowWidth="24000" windowHeight="9612"/>
  </bookViews>
  <sheets>
    <sheet name="Detalle de recursos y Planifica" sheetId="1" r:id="rId1"/>
    <sheet name="Resumen Presupuesto" sheetId="2" r:id="rId2"/>
    <sheet name="Codificación inciso presupuesta" sheetId="3" r:id="rId3"/>
  </sheets>
  <calcPr calcId="162913"/>
</workbook>
</file>

<file path=xl/calcChain.xml><?xml version="1.0" encoding="utf-8"?>
<calcChain xmlns="http://schemas.openxmlformats.org/spreadsheetml/2006/main">
  <c r="G164" i="1" l="1"/>
  <c r="G165" i="1"/>
  <c r="S163" i="1" l="1"/>
  <c r="R163" i="1"/>
  <c r="Q163" i="1"/>
  <c r="P163" i="1"/>
  <c r="O163" i="1"/>
  <c r="N163" i="1"/>
  <c r="M163" i="1"/>
  <c r="L163" i="1"/>
  <c r="K163" i="1"/>
  <c r="J163" i="1"/>
  <c r="I163" i="1"/>
  <c r="H163" i="1"/>
  <c r="T163" i="1" s="1"/>
  <c r="G163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59" i="1"/>
  <c r="G158" i="1"/>
  <c r="G156" i="1"/>
  <c r="G155" i="1"/>
  <c r="G154" i="1"/>
  <c r="G153" i="1"/>
  <c r="G152" i="1"/>
  <c r="G151" i="1"/>
  <c r="G150" i="1"/>
  <c r="G149" i="1"/>
  <c r="G148" i="1"/>
  <c r="G147" i="1"/>
  <c r="G146" i="1"/>
  <c r="G160" i="1" s="1"/>
  <c r="T160" i="1" s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4" i="1"/>
  <c r="G143" i="1"/>
  <c r="G142" i="1"/>
  <c r="G141" i="1"/>
  <c r="G140" i="1"/>
  <c r="G139" i="1"/>
  <c r="G138" i="1"/>
  <c r="G137" i="1"/>
  <c r="G145" i="1" s="1"/>
  <c r="T145" i="1" s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36" i="1" s="1"/>
  <c r="T136" i="1" s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23" i="1" s="1"/>
  <c r="T123" i="1" s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5" i="1"/>
  <c r="G104" i="1"/>
  <c r="G103" i="1"/>
  <c r="G102" i="1"/>
  <c r="G101" i="1"/>
  <c r="G100" i="1"/>
  <c r="G99" i="1"/>
  <c r="G98" i="1"/>
  <c r="G106" i="1" s="1"/>
  <c r="T106" i="1" s="1"/>
  <c r="G97" i="1"/>
  <c r="S96" i="1"/>
  <c r="R96" i="1"/>
  <c r="Q96" i="1"/>
  <c r="P96" i="1"/>
  <c r="O96" i="1"/>
  <c r="N96" i="1"/>
  <c r="M96" i="1"/>
  <c r="L96" i="1"/>
  <c r="K96" i="1"/>
  <c r="J96" i="1"/>
  <c r="I96" i="1"/>
  <c r="H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96" i="1" s="1"/>
  <c r="T96" i="1" s="1"/>
  <c r="G82" i="1"/>
  <c r="G81" i="1"/>
  <c r="S80" i="1"/>
  <c r="R80" i="1"/>
  <c r="Q80" i="1"/>
  <c r="P80" i="1"/>
  <c r="O80" i="1"/>
  <c r="N80" i="1"/>
  <c r="M80" i="1"/>
  <c r="L80" i="1"/>
  <c r="K80" i="1"/>
  <c r="J80" i="1"/>
  <c r="I80" i="1"/>
  <c r="H80" i="1"/>
  <c r="G79" i="1"/>
  <c r="G78" i="1"/>
  <c r="G77" i="1"/>
  <c r="G76" i="1"/>
  <c r="G80" i="1" s="1"/>
  <c r="T80" i="1" s="1"/>
  <c r="G75" i="1"/>
  <c r="G74" i="1"/>
  <c r="S73" i="1"/>
  <c r="R73" i="1"/>
  <c r="Q73" i="1"/>
  <c r="P73" i="1"/>
  <c r="O73" i="1"/>
  <c r="N73" i="1"/>
  <c r="M73" i="1"/>
  <c r="L73" i="1"/>
  <c r="K73" i="1"/>
  <c r="J73" i="1"/>
  <c r="I73" i="1"/>
  <c r="H73" i="1"/>
  <c r="G72" i="1"/>
  <c r="G71" i="1"/>
  <c r="G70" i="1"/>
  <c r="G69" i="1"/>
  <c r="G68" i="1"/>
  <c r="G67" i="1"/>
  <c r="G66" i="1"/>
  <c r="G65" i="1"/>
  <c r="G73" i="1" s="1"/>
  <c r="T73" i="1" s="1"/>
  <c r="S64" i="1"/>
  <c r="R64" i="1"/>
  <c r="Q64" i="1"/>
  <c r="P64" i="1"/>
  <c r="O64" i="1"/>
  <c r="N64" i="1"/>
  <c r="M64" i="1"/>
  <c r="L64" i="1"/>
  <c r="J64" i="1"/>
  <c r="H64" i="1"/>
  <c r="G63" i="1"/>
  <c r="G62" i="1"/>
  <c r="G60" i="1"/>
  <c r="G59" i="1"/>
  <c r="G58" i="1"/>
  <c r="G57" i="1"/>
  <c r="G56" i="1"/>
  <c r="G55" i="1"/>
  <c r="G64" i="1" s="1"/>
  <c r="T64" i="1" s="1"/>
  <c r="S54" i="1"/>
  <c r="R54" i="1"/>
  <c r="Q54" i="1"/>
  <c r="P54" i="1"/>
  <c r="O54" i="1"/>
  <c r="N54" i="1"/>
  <c r="M54" i="1"/>
  <c r="L54" i="1"/>
  <c r="K54" i="1"/>
  <c r="J54" i="1"/>
  <c r="I54" i="1"/>
  <c r="H54" i="1"/>
  <c r="G53" i="1"/>
  <c r="G52" i="1"/>
  <c r="G51" i="1"/>
  <c r="G54" i="1" s="1"/>
  <c r="T54" i="1" s="1"/>
  <c r="S50" i="1"/>
  <c r="R50" i="1"/>
  <c r="Q50" i="1"/>
  <c r="P50" i="1"/>
  <c r="O50" i="1"/>
  <c r="N50" i="1"/>
  <c r="M50" i="1"/>
  <c r="L50" i="1"/>
  <c r="K50" i="1"/>
  <c r="J50" i="1"/>
  <c r="I50" i="1"/>
  <c r="H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50" i="1" s="1"/>
  <c r="T50" i="1" s="1"/>
  <c r="G36" i="1"/>
  <c r="S35" i="1"/>
  <c r="R35" i="1"/>
  <c r="Q35" i="1"/>
  <c r="P35" i="1"/>
  <c r="O35" i="1"/>
  <c r="N35" i="1"/>
  <c r="M35" i="1"/>
  <c r="L35" i="1"/>
  <c r="K35" i="1"/>
  <c r="J35" i="1"/>
  <c r="I35" i="1"/>
  <c r="H35" i="1"/>
  <c r="G34" i="1"/>
  <c r="G33" i="1"/>
  <c r="G32" i="1"/>
  <c r="G31" i="1"/>
  <c r="G30" i="1"/>
  <c r="G29" i="1"/>
  <c r="G28" i="1"/>
  <c r="G27" i="1"/>
  <c r="G26" i="1"/>
  <c r="G35" i="1" s="1"/>
  <c r="T35" i="1" s="1"/>
  <c r="G25" i="1"/>
  <c r="S24" i="1"/>
  <c r="R24" i="1"/>
  <c r="Q24" i="1"/>
  <c r="P24" i="1"/>
  <c r="O24" i="1"/>
  <c r="N24" i="1"/>
  <c r="M24" i="1"/>
  <c r="L24" i="1"/>
  <c r="K24" i="1"/>
  <c r="J24" i="1"/>
  <c r="J164" i="1" s="1"/>
  <c r="I24" i="1"/>
  <c r="H24" i="1"/>
  <c r="H164" i="1" s="1"/>
  <c r="G23" i="1"/>
  <c r="G22" i="1"/>
  <c r="G21" i="1"/>
  <c r="G20" i="1"/>
  <c r="G19" i="1"/>
  <c r="G24" i="1" s="1"/>
  <c r="T24" i="1" s="1"/>
  <c r="G18" i="1"/>
  <c r="S17" i="1"/>
  <c r="S164" i="1" s="1"/>
  <c r="R17" i="1"/>
  <c r="R164" i="1" s="1"/>
  <c r="Q17" i="1"/>
  <c r="Q164" i="1" s="1"/>
  <c r="P17" i="1"/>
  <c r="P164" i="1" s="1"/>
  <c r="O17" i="1"/>
  <c r="O164" i="1" s="1"/>
  <c r="N17" i="1"/>
  <c r="N164" i="1" s="1"/>
  <c r="M17" i="1"/>
  <c r="M164" i="1" s="1"/>
  <c r="L17" i="1"/>
  <c r="L164" i="1" s="1"/>
  <c r="K17" i="1"/>
  <c r="K164" i="1" s="1"/>
  <c r="I17" i="1"/>
  <c r="I164" i="1" s="1"/>
  <c r="G16" i="1"/>
  <c r="G15" i="1"/>
  <c r="G14" i="1"/>
  <c r="G13" i="1"/>
  <c r="G12" i="1"/>
  <c r="G10" i="1"/>
  <c r="G9" i="1"/>
  <c r="G17" i="1" s="1"/>
  <c r="T17" i="1" l="1"/>
  <c r="T164" i="1" l="1"/>
</calcChain>
</file>

<file path=xl/sharedStrings.xml><?xml version="1.0" encoding="utf-8"?>
<sst xmlns="http://schemas.openxmlformats.org/spreadsheetml/2006/main" count="367" uniqueCount="288">
  <si>
    <t>FO5.3-FCS Presupuesto Rev. 0</t>
  </si>
  <si>
    <t>Organismo financiador</t>
  </si>
  <si>
    <t>UNL</t>
  </si>
  <si>
    <t>Instrumento</t>
  </si>
  <si>
    <t xml:space="preserve">Capital Semilla </t>
  </si>
  <si>
    <t>Nombre del Proyecto</t>
  </si>
  <si>
    <t>Responsable financiero</t>
  </si>
  <si>
    <t>Código CORTE</t>
  </si>
  <si>
    <t>Detalles de recursos</t>
  </si>
  <si>
    <t>Planificación de la ejecución presupuestaria</t>
  </si>
  <si>
    <t>Control</t>
  </si>
  <si>
    <t>Rubro</t>
  </si>
  <si>
    <t>Inciso presupuestario</t>
  </si>
  <si>
    <t>Descripción</t>
  </si>
  <si>
    <t>Unidad de medida</t>
  </si>
  <si>
    <t>Cantidad</t>
  </si>
  <si>
    <t>Costo unitario</t>
  </si>
  <si>
    <t>Total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</si>
  <si>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</si>
  <si>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</si>
  <si>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</si>
  <si>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</si>
  <si>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</si>
  <si>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</si>
  <si>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</si>
  <si>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</si>
  <si>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</si>
  <si>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</si>
  <si>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</si>
  <si>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</si>
  <si>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MOVILIDAD Y VIATICOS</t>
  </si>
  <si>
    <t>Sub TOTAL</t>
  </si>
  <si>
    <t>REFRIGERIOS Y OTROS</t>
  </si>
  <si>
    <t>PAPELERÍA Y ART OFICINA</t>
  </si>
  <si>
    <t>LIMPIEZA Y MANTENIMIENTO</t>
  </si>
  <si>
    <t>CORRESPONDENCIA Y ENVÍOS</t>
  </si>
  <si>
    <t>MATERIAL DE ENSEÑANZA E INVESTIGACIÓN</t>
  </si>
  <si>
    <t>SERVICIOS COMERCIALES</t>
  </si>
  <si>
    <t>SERVICIOS BASICOS</t>
  </si>
  <si>
    <t>SERVICIOS TECNICOS Y PROFESIONALES</t>
  </si>
  <si>
    <t>ALQUILERES Y DERECHOS</t>
  </si>
  <si>
    <t>MATERIALES DE OBRAS</t>
  </si>
  <si>
    <t>OTROS GASTOS DE BS DE CONSUMO</t>
  </si>
  <si>
    <t>INSUMOS, MATERIAS PRIMAS Y ART PARA LA VENTA</t>
  </si>
  <si>
    <t>BIENES DE USO</t>
  </si>
  <si>
    <t>BECAS</t>
  </si>
  <si>
    <t>Control de fondos asignados</t>
  </si>
  <si>
    <t>CATT (Curso de Acción para la Transferencia de Tecnología)</t>
  </si>
  <si>
    <t>Otras Fuentes (detallar)</t>
  </si>
  <si>
    <t>TOTAL</t>
  </si>
  <si>
    <t>GASTOS EN BIENES Y SERVICIOS</t>
  </si>
  <si>
    <t>Alojamientos</t>
  </si>
  <si>
    <t>3.7.2.0000</t>
  </si>
  <si>
    <t>Estacionamientos y Peaje</t>
  </si>
  <si>
    <t>3.5.1.0000</t>
  </si>
  <si>
    <t>Combustible</t>
  </si>
  <si>
    <t>2.5.6.0000</t>
  </si>
  <si>
    <t>Colectivo Urbano</t>
  </si>
  <si>
    <t>3.7.1.0000</t>
  </si>
  <si>
    <t>Pasajes no locales - nacionales</t>
  </si>
  <si>
    <t>Traslados Especiales - Taxi - Remis</t>
  </si>
  <si>
    <t>Viáticos UNL</t>
  </si>
  <si>
    <t>Pasajes al exterior</t>
  </si>
  <si>
    <t>Refrigerios de reuniones y eventos</t>
  </si>
  <si>
    <t>2.1.1.0000</t>
  </si>
  <si>
    <t>Refrigerios en viajes</t>
  </si>
  <si>
    <t>Agua para dispenser</t>
  </si>
  <si>
    <t>Menú Comedor Universitario</t>
  </si>
  <si>
    <t>Colaciones</t>
  </si>
  <si>
    <t>Alquileres de dispenser</t>
  </si>
  <si>
    <t>3.2.9.0000</t>
  </si>
  <si>
    <t>Artículos de librería</t>
  </si>
  <si>
    <t>2.9.2.0000</t>
  </si>
  <si>
    <t>Insumos Informáticos</t>
  </si>
  <si>
    <t>2.9.6.0000</t>
  </si>
  <si>
    <t>Papel resma A4</t>
  </si>
  <si>
    <t>2.3.1.0000</t>
  </si>
  <si>
    <t>Otros tipos de papel</t>
  </si>
  <si>
    <t>Alquiler de fotocopiadoras</t>
  </si>
  <si>
    <t>3.2.4.0000</t>
  </si>
  <si>
    <t>Fotocopias</t>
  </si>
  <si>
    <t>3.5.3.0000</t>
  </si>
  <si>
    <t>Impresiones - material de difusión</t>
  </si>
  <si>
    <t>Libros, Revistas y periódicos</t>
  </si>
  <si>
    <t>2.3.5.0000</t>
  </si>
  <si>
    <t>Formularios y otros productos de papel para artes gráficas</t>
  </si>
  <si>
    <t>2.3.3.0000</t>
  </si>
  <si>
    <t>Productos de papel y cartón (sobres, cajas, etc.)</t>
  </si>
  <si>
    <t>2.3.4.0000</t>
  </si>
  <si>
    <t>Reparación y Mantenimiento - incluye expensas</t>
  </si>
  <si>
    <t>3.3.1.0000</t>
  </si>
  <si>
    <t>Artículos de limpieza</t>
  </si>
  <si>
    <t>2.9.1.0000</t>
  </si>
  <si>
    <t>Servicio de recolección de residuos</t>
  </si>
  <si>
    <t>3.3.5.0000</t>
  </si>
  <si>
    <t>Servicio de limpieza</t>
  </si>
  <si>
    <t>Repuestos y accesorios</t>
  </si>
  <si>
    <t>Servicio de Aromatización</t>
  </si>
  <si>
    <t>Mantenimiento vehículos oficiales</t>
  </si>
  <si>
    <t>3.3.2.0000</t>
  </si>
  <si>
    <t>Insumos mantenimiento de piletas</t>
  </si>
  <si>
    <t>Mantenimiento Ascensores</t>
  </si>
  <si>
    <t>3.3.3.0000</t>
  </si>
  <si>
    <t>Otros mantenimientos, rep. y limp. no especif</t>
  </si>
  <si>
    <t>3.3.9.0000</t>
  </si>
  <si>
    <t>Mantenimiento y Reparación de Maquinarias y Equipos</t>
  </si>
  <si>
    <t>Cubiertas y cámaras de aire</t>
  </si>
  <si>
    <t>2.4.4.0000</t>
  </si>
  <si>
    <t>Bolsas y otros productos plásticos</t>
  </si>
  <si>
    <t>2.5.8.0000</t>
  </si>
  <si>
    <t>Mantenimiento de sistemas informáticos</t>
  </si>
  <si>
    <t>3.3.6.0000</t>
  </si>
  <si>
    <t>Fletes y Encomiendas</t>
  </si>
  <si>
    <t>Correspondencia</t>
  </si>
  <si>
    <t>3.1.5.0000</t>
  </si>
  <si>
    <t>Cadetería</t>
  </si>
  <si>
    <t>3.5.9.0000</t>
  </si>
  <si>
    <t>Insumos Laboratorio - Prod Qcos, reactivos, gas industrial</t>
  </si>
  <si>
    <t>2.5.1.0000</t>
  </si>
  <si>
    <t>Insumos Laboratorio - Prod Minerales no metálicos</t>
  </si>
  <si>
    <t>2.6.9.0000</t>
  </si>
  <si>
    <t>Insumos Laboratorio - Prod metálicos</t>
  </si>
  <si>
    <t>2.7.9.0000</t>
  </si>
  <si>
    <t>Insumos Laboratorio - Minerales</t>
  </si>
  <si>
    <t>2.8.9.0000</t>
  </si>
  <si>
    <t>Bibliografía para enseñanza</t>
  </si>
  <si>
    <t>2.3.6.0000</t>
  </si>
  <si>
    <t>Artículos deportivos</t>
  </si>
  <si>
    <t>2.9.9.0000</t>
  </si>
  <si>
    <t>Material Didáctico</t>
  </si>
  <si>
    <t>Alimento para animale</t>
  </si>
  <si>
    <t>2.1.2.0000</t>
  </si>
  <si>
    <t>Alimentos utilizados para la investigación</t>
  </si>
  <si>
    <t>Servicio de Archivo</t>
  </si>
  <si>
    <t>3.5.2.0000</t>
  </si>
  <si>
    <t>Servicio de internet</t>
  </si>
  <si>
    <t>3.5.6.0000</t>
  </si>
  <si>
    <t>Publicidad y propaganda</t>
  </si>
  <si>
    <t>3.6.1.0000</t>
  </si>
  <si>
    <t>Servicios de vigilancia y alarmas</t>
  </si>
  <si>
    <t>3.9.3.0000</t>
  </si>
  <si>
    <t>Otros Servicios Comerciales y Financieros NEP</t>
  </si>
  <si>
    <t>Seguros</t>
  </si>
  <si>
    <t>3.5.4.0000</t>
  </si>
  <si>
    <t>Comisiones y gastos bancarios</t>
  </si>
  <si>
    <t>3.5.5.0000</t>
  </si>
  <si>
    <t>Multas y recargos</t>
  </si>
  <si>
    <t>3.8.4.0000</t>
  </si>
  <si>
    <t>Energía eléctrica</t>
  </si>
  <si>
    <t>3.1.1.0000</t>
  </si>
  <si>
    <t>Agua</t>
  </si>
  <si>
    <t>3.1.2.0000</t>
  </si>
  <si>
    <t>Gas</t>
  </si>
  <si>
    <t>3.1.3.0000</t>
  </si>
  <si>
    <t>Gas natural envasado</t>
  </si>
  <si>
    <t>2.8.2.0000</t>
  </si>
  <si>
    <t>Servicio de cable</t>
  </si>
  <si>
    <t>3.1.9.0000</t>
  </si>
  <si>
    <t>Teléfonos</t>
  </si>
  <si>
    <t>3.1.4.0000</t>
  </si>
  <si>
    <t>Honorarios médicos y sanitarios</t>
  </si>
  <si>
    <t>3.4.2.0000</t>
  </si>
  <si>
    <t>Honorarios jurídicos</t>
  </si>
  <si>
    <t>3.4.3.0000</t>
  </si>
  <si>
    <t>Honorarios de contabilidad y auditoría</t>
  </si>
  <si>
    <t>3.4.4.0000</t>
  </si>
  <si>
    <t>Honorarios de capacitación</t>
  </si>
  <si>
    <t>3.4.5.0000</t>
  </si>
  <si>
    <t>Honorarios de informática y sistemas</t>
  </si>
  <si>
    <t>3.4.6.0000</t>
  </si>
  <si>
    <t>Honorarios arquitectos</t>
  </si>
  <si>
    <t>3.4.1.0000</t>
  </si>
  <si>
    <t>Servicio de iluminación y sonido</t>
  </si>
  <si>
    <t>3.4.9.0000</t>
  </si>
  <si>
    <t>Albañiles, pintores y afines</t>
  </si>
  <si>
    <t>Otros serv tec y prof NEP</t>
  </si>
  <si>
    <t>Contratos de locación Secretaria</t>
  </si>
  <si>
    <t>1.2.1.0000</t>
  </si>
  <si>
    <t>Cachet artistas y otros eventos</t>
  </si>
  <si>
    <t>Estudios y proyectos de factibilidad</t>
  </si>
  <si>
    <t>Honorarios diseñadores</t>
  </si>
  <si>
    <t>Retribución tamberos</t>
  </si>
  <si>
    <t>Servicio de transmisión de señales digitales</t>
  </si>
  <si>
    <t>Alquileres de edificios y locales</t>
  </si>
  <si>
    <t>3.2.1.0000</t>
  </si>
  <si>
    <t>Derechos intangibles</t>
  </si>
  <si>
    <t>3.2.6.0000</t>
  </si>
  <si>
    <t>Otros alquileres</t>
  </si>
  <si>
    <t>Suscripciones</t>
  </si>
  <si>
    <t>3.8.3.0000</t>
  </si>
  <si>
    <t>Inscripciones a congresos y otros eventos</t>
  </si>
  <si>
    <t>Impuestos, derechos, tasas y juicios</t>
  </si>
  <si>
    <t>Cuotas sociales y membresías</t>
  </si>
  <si>
    <t>Alquiler de equipos de computación</t>
  </si>
  <si>
    <t>3.2.3.0000</t>
  </si>
  <si>
    <t>Alquiler de maquinaria, equipo y medios de transporte</t>
  </si>
  <si>
    <t>3.2.2.0000</t>
  </si>
  <si>
    <t>Pintura</t>
  </si>
  <si>
    <t>2.5.5.0000</t>
  </si>
  <si>
    <t>Ladrillos y otros</t>
  </si>
  <si>
    <t>2.6.1.0000</t>
  </si>
  <si>
    <t>Llaves, candados y otros materiales metálicos</t>
  </si>
  <si>
    <t>Arena, piedra y tierra</t>
  </si>
  <si>
    <t>2.8.4.0000</t>
  </si>
  <si>
    <t>Materiales eléctricos</t>
  </si>
  <si>
    <t>2.9.3.0000</t>
  </si>
  <si>
    <t>Sanitarios</t>
  </si>
  <si>
    <t>2.6.3.0000</t>
  </si>
  <si>
    <t>Art. de ferretería</t>
  </si>
  <si>
    <t>Carga de contenedores</t>
  </si>
  <si>
    <t>Luminarias</t>
  </si>
  <si>
    <t>Cemento, cal y yeso</t>
  </si>
  <si>
    <t>2.6.5.0000</t>
  </si>
  <si>
    <t>Maderas</t>
  </si>
  <si>
    <t>2.1.5.0000</t>
  </si>
  <si>
    <t>Vidrios y Cristales</t>
  </si>
  <si>
    <t>2.6.2.0000</t>
  </si>
  <si>
    <t>Estructuras metálicas acabadas (puertas, ventanas y otros)</t>
  </si>
  <si>
    <t>2.7.4.0000</t>
  </si>
  <si>
    <t>Hierro, acero y otros productos ferrosos</t>
  </si>
  <si>
    <t>2.7.1.0000</t>
  </si>
  <si>
    <t>Repuestos art sanitarios</t>
  </si>
  <si>
    <t>Productos de cemento, asbesto y yeso</t>
  </si>
  <si>
    <t>2.6.4.0000</t>
  </si>
  <si>
    <t>Uniformes</t>
  </si>
  <si>
    <t>2.2.2.0000</t>
  </si>
  <si>
    <t>Herramientas menores</t>
  </si>
  <si>
    <t>2.7.5.0000</t>
  </si>
  <si>
    <t>Utensilios de cocina y comedor</t>
  </si>
  <si>
    <t>2.9.4.0000</t>
  </si>
  <si>
    <t>Productos farmacéuticos y medicinales</t>
  </si>
  <si>
    <t>2.5.2.0000</t>
  </si>
  <si>
    <t>Insumos médicos, quirúrgicos y de laboratorio</t>
  </si>
  <si>
    <t>2.9.5.0000</t>
  </si>
  <si>
    <t>Obsequios UNL</t>
  </si>
  <si>
    <t>Elementos de Seguridad e Higiene</t>
  </si>
  <si>
    <t>Productos pecuarios</t>
  </si>
  <si>
    <t>2.1.3.0000</t>
  </si>
  <si>
    <t>Hilados y telas</t>
  </si>
  <si>
    <t>2.2.1.0000</t>
  </si>
  <si>
    <t>Productos agroforestales</t>
  </si>
  <si>
    <t>2.1.4.0000</t>
  </si>
  <si>
    <t>Cortinas y otros tipos de confecciones textiles</t>
  </si>
  <si>
    <t>2.2.3.0000</t>
  </si>
  <si>
    <t>Otros gastos de bs consumibles NEP</t>
  </si>
  <si>
    <t>Materias primas para Planta de Alimentos</t>
  </si>
  <si>
    <t>Papel insumo para imprenta</t>
  </si>
  <si>
    <t>Otros Insumos para imprenta (tinta)</t>
  </si>
  <si>
    <t>Servicio de impresión de libros</t>
  </si>
  <si>
    <t>Otros Artículos para la Venta</t>
  </si>
  <si>
    <t>Productos veterinarios</t>
  </si>
  <si>
    <t>2.5.7.0000</t>
  </si>
  <si>
    <t>Abonos y fertilizantes</t>
  </si>
  <si>
    <t>2.5.3.0000</t>
  </si>
  <si>
    <t>Insecticidas, plaguicidas y herbicidas</t>
  </si>
  <si>
    <t>2.5.4.0000</t>
  </si>
  <si>
    <t>Muebles y Útiles</t>
  </si>
  <si>
    <t>4.3.7.0000</t>
  </si>
  <si>
    <t>Equipos de Laboratorio</t>
  </si>
  <si>
    <t>4.3.3.0000</t>
  </si>
  <si>
    <t>Equipos Informáticos</t>
  </si>
  <si>
    <t>4.3.6.0000</t>
  </si>
  <si>
    <t>Programas Informáticos</t>
  </si>
  <si>
    <t>4.8.1.0000</t>
  </si>
  <si>
    <t>Construcción en Proceso en Bs de Dom Privado</t>
  </si>
  <si>
    <t>4.2.1.0000</t>
  </si>
  <si>
    <t>Equipo de transporte, tracción y elevación</t>
  </si>
  <si>
    <t>4.3.2.0000</t>
  </si>
  <si>
    <t>Equipos varios</t>
  </si>
  <si>
    <t>4.3.9.0000</t>
  </si>
  <si>
    <t>Semovientes</t>
  </si>
  <si>
    <t>4.7.1.0000</t>
  </si>
  <si>
    <t>Maquinaria y equipo de producción</t>
  </si>
  <si>
    <t>4.3.1.0000</t>
  </si>
  <si>
    <t>Equipos de comunicación</t>
  </si>
  <si>
    <t>4.3.4.0000</t>
  </si>
  <si>
    <t>Equipo educacional recretativo</t>
  </si>
  <si>
    <t>4.3.5.0000</t>
  </si>
  <si>
    <t>Herramientas y repuestos mayores</t>
  </si>
  <si>
    <t>4.3.8.0000</t>
  </si>
  <si>
    <t>Obras de arte</t>
  </si>
  <si>
    <t>4.6.1.0000</t>
  </si>
  <si>
    <t>Otros Activos intangibles</t>
  </si>
  <si>
    <t>4.8.9.0000</t>
  </si>
  <si>
    <t>TRANSFERENCIAS</t>
  </si>
  <si>
    <t>Beca de Apoyo a Programas Institucionales</t>
  </si>
  <si>
    <t>5.1.3.0000</t>
  </si>
  <si>
    <t>Beca de Comisión de Servicios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</si>
</sst>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]#,##0.00"/>
  </numFmts>
  <fonts count="9">
    <font>
      <sz val="11"/>
      <color rgb="FF000000"/>
      <name val="Calibri"/>
    </font>
    <font>
      <b/>
      <sz val="11"/>
      <color rgb="FF000000"/>
      <name val="Libre Franklin"/>
    </font>
    <font>
      <sz val="11"/>
      <name val="Calibri"/>
    </font>
    <font>
      <b/>
      <sz val="11"/>
      <color rgb="FF000000"/>
      <name val="Calibri"/>
    </font>
    <font>
      <b/>
      <sz val="16"/>
      <color rgb="FF000000"/>
      <name val="Arial"/>
    </font>
    <font>
      <sz val="11"/>
      <name val="Calibri"/>
    </font>
    <font>
      <b/>
      <sz val="9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  <fill>
      <patternFill patternType="solid">
        <fgColor rgb="FFFCE5CD"/>
        <bgColor rgb="FFFCE5CD"/>
      </patternFill>
    </fill>
    <fill>
      <patternFill patternType="solid">
        <fgColor rgb="FF000000"/>
        <bgColor rgb="FF00000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4" xfId="0" applyFont="1" applyBorder="1"/>
    <xf numFmtId="0" fontId="3" fillId="0" borderId="4" xfId="0" applyFont="1" applyBorder="1"/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0" fillId="7" borderId="4" xfId="0" applyFont="1" applyFill="1" applyBorder="1"/>
    <xf numFmtId="164" fontId="0" fillId="7" borderId="4" xfId="0" applyNumberFormat="1" applyFont="1" applyFill="1" applyBorder="1"/>
    <xf numFmtId="0" fontId="0" fillId="8" borderId="4" xfId="0" applyFont="1" applyFill="1" applyBorder="1"/>
    <xf numFmtId="164" fontId="3" fillId="4" borderId="4" xfId="0" applyNumberFormat="1" applyFont="1" applyFill="1" applyBorder="1"/>
    <xf numFmtId="0" fontId="0" fillId="9" borderId="4" xfId="0" applyFont="1" applyFill="1" applyBorder="1" applyAlignment="1">
      <alignment horizontal="center" vertical="center" wrapText="1"/>
    </xf>
    <xf numFmtId="0" fontId="0" fillId="9" borderId="4" xfId="0" applyFont="1" applyFill="1" applyBorder="1"/>
    <xf numFmtId="164" fontId="0" fillId="9" borderId="4" xfId="0" applyNumberFormat="1" applyFont="1" applyFill="1" applyBorder="1"/>
    <xf numFmtId="164" fontId="0" fillId="4" borderId="4" xfId="0" applyNumberFormat="1" applyFont="1" applyFill="1" applyBorder="1"/>
    <xf numFmtId="164" fontId="0" fillId="7" borderId="4" xfId="0" applyNumberFormat="1" applyFont="1" applyFill="1" applyBorder="1" applyAlignment="1">
      <alignment horizontal="center" vertical="center" wrapText="1"/>
    </xf>
    <xf numFmtId="164" fontId="0" fillId="9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/>
    <xf numFmtId="0" fontId="4" fillId="10" borderId="4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6" fillId="3" borderId="1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3" fillId="8" borderId="5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3" fillId="5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0" fillId="7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/>
    <xf numFmtId="0" fontId="0" fillId="9" borderId="5" xfId="0" applyFont="1" applyFill="1" applyBorder="1" applyAlignment="1">
      <alignment vertical="center" wrapText="1"/>
    </xf>
    <xf numFmtId="0" fontId="3" fillId="3" borderId="1" xfId="0" applyFont="1" applyFill="1" applyBorder="1"/>
    <xf numFmtId="0" fontId="0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/>
    <xf numFmtId="0" fontId="0" fillId="7" borderId="5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top" wrapText="1"/>
    </xf>
    <xf numFmtId="0" fontId="0" fillId="7" borderId="5" xfId="0" applyFont="1" applyFill="1" applyBorder="1" applyAlignment="1">
      <alignment wrapText="1"/>
    </xf>
    <xf numFmtId="0" fontId="0" fillId="7" borderId="5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2" fillId="0" borderId="12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65"/>
  <sheetViews>
    <sheetView tabSelected="1" workbookViewId="0">
      <pane ySplit="6" topLeftCell="A154" activePane="bottomLeft" state="frozen"/>
      <selection pane="bottomLeft" activeCell="G164" sqref="G164"/>
    </sheetView>
  </sheetViews>
  <sheetFormatPr baseColWidth="10" defaultColWidth="14.44140625" defaultRowHeight="15" customHeight="1"/>
  <cols>
    <col min="1" max="6" width="14.44140625" customWidth="1"/>
    <col min="7" max="7" width="16.88671875" customWidth="1"/>
    <col min="8" max="8" width="17.5546875" customWidth="1"/>
    <col min="20" max="20" width="23" customWidth="1"/>
  </cols>
  <sheetData>
    <row r="1" spans="1:20" ht="14.4">
      <c r="A1" s="43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1:20" ht="14.4">
      <c r="A2" s="39" t="s">
        <v>1</v>
      </c>
      <c r="B2" s="26"/>
      <c r="C2" s="26"/>
      <c r="D2" s="26"/>
      <c r="E2" s="26"/>
      <c r="F2" s="26"/>
      <c r="G2" s="27"/>
      <c r="H2" s="1" t="s">
        <v>2</v>
      </c>
      <c r="I2" s="30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4.4">
      <c r="A3" s="39" t="s">
        <v>3</v>
      </c>
      <c r="B3" s="26"/>
      <c r="C3" s="26"/>
      <c r="D3" s="26"/>
      <c r="E3" s="26"/>
      <c r="F3" s="26"/>
      <c r="G3" s="27"/>
      <c r="H3" s="1" t="s">
        <v>4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0" ht="14.4">
      <c r="A4" s="44" t="s">
        <v>5</v>
      </c>
      <c r="B4" s="26"/>
      <c r="C4" s="26"/>
      <c r="D4" s="26"/>
      <c r="E4" s="26"/>
      <c r="F4" s="26"/>
      <c r="G4" s="27"/>
      <c r="H4" s="42"/>
      <c r="I4" s="26"/>
      <c r="J4" s="26"/>
      <c r="K4" s="26"/>
      <c r="L4" s="26"/>
      <c r="M4" s="26"/>
      <c r="N4" s="26"/>
      <c r="O4" s="27"/>
      <c r="P4" s="30"/>
      <c r="Q4" s="31"/>
      <c r="R4" s="31"/>
      <c r="S4" s="31"/>
      <c r="T4" s="31"/>
    </row>
    <row r="5" spans="1:20" ht="14.4">
      <c r="A5" s="41" t="s">
        <v>6</v>
      </c>
      <c r="B5" s="26"/>
      <c r="C5" s="26"/>
      <c r="D5" s="26"/>
      <c r="E5" s="26"/>
      <c r="F5" s="26"/>
      <c r="G5" s="27"/>
      <c r="H5" s="42"/>
      <c r="I5" s="26"/>
      <c r="J5" s="26"/>
      <c r="K5" s="26"/>
      <c r="L5" s="26"/>
      <c r="M5" s="26"/>
      <c r="N5" s="26"/>
      <c r="O5" s="27"/>
      <c r="P5" s="31"/>
      <c r="Q5" s="31"/>
      <c r="R5" s="31"/>
      <c r="S5" s="31"/>
      <c r="T5" s="31"/>
    </row>
    <row r="6" spans="1:20" ht="14.4">
      <c r="A6" s="39" t="s">
        <v>7</v>
      </c>
      <c r="B6" s="26"/>
      <c r="C6" s="26"/>
      <c r="D6" s="26"/>
      <c r="E6" s="26"/>
      <c r="F6" s="26"/>
      <c r="G6" s="27"/>
      <c r="H6" s="2"/>
      <c r="I6" s="30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14.4">
      <c r="A7" s="36" t="s">
        <v>8</v>
      </c>
      <c r="B7" s="26"/>
      <c r="C7" s="26"/>
      <c r="D7" s="26"/>
      <c r="E7" s="26"/>
      <c r="F7" s="26"/>
      <c r="G7" s="27"/>
      <c r="H7" s="38" t="s">
        <v>9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35" t="s">
        <v>10</v>
      </c>
    </row>
    <row r="8" spans="1:20" ht="39" customHeight="1">
      <c r="A8" s="3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18</v>
      </c>
      <c r="I8" s="4" t="s">
        <v>19</v>
      </c>
      <c r="J8" s="4" t="s">
        <v>20</v>
      </c>
      <c r="K8" s="4" t="s">
        <v>21</v>
      </c>
      <c r="L8" s="4" t="s">
        <v>22</v>
      </c>
      <c r="M8" s="4" t="s">
        <v>23</v>
      </c>
      <c r="N8" s="4" t="s">
        <v>24</v>
      </c>
      <c r="O8" s="4" t="s">
        <v>25</v>
      </c>
      <c r="P8" s="4" t="s">
        <v>26</v>
      </c>
      <c r="Q8" s="4" t="s">
        <v>27</v>
      </c>
      <c r="R8" s="4" t="s">
        <v>28</v>
      </c>
      <c r="S8" s="4" t="s">
        <v>29</v>
      </c>
      <c r="T8" s="33"/>
    </row>
    <row r="9" spans="1:20" ht="14.4">
      <c r="A9" s="37" t="s">
        <v>30</v>
      </c>
      <c r="B9" s="5"/>
      <c r="C9" s="6"/>
      <c r="D9" s="6"/>
      <c r="E9" s="6"/>
      <c r="F9" s="6"/>
      <c r="G9" s="7">
        <f t="shared" ref="G9:G10" si="0">E9*F9</f>
        <v>0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4.4">
      <c r="A10" s="34"/>
      <c r="B10" s="5"/>
      <c r="C10" s="6"/>
      <c r="D10" s="6"/>
      <c r="E10" s="6"/>
      <c r="F10" s="6"/>
      <c r="G10" s="7">
        <f t="shared" si="0"/>
        <v>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</row>
    <row r="11" spans="1:20" ht="14.4">
      <c r="A11" s="34"/>
      <c r="B11" s="5"/>
      <c r="C11" s="6"/>
      <c r="D11" s="6"/>
      <c r="E11" s="6"/>
      <c r="F11" s="6"/>
      <c r="G11" s="7"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</row>
    <row r="12" spans="1:20" ht="14.4">
      <c r="A12" s="34"/>
      <c r="B12" s="5"/>
      <c r="C12" s="6"/>
      <c r="D12" s="6"/>
      <c r="E12" s="6"/>
      <c r="F12" s="6"/>
      <c r="G12" s="7">
        <f t="shared" ref="G12:G16" si="1">E12*F12</f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8"/>
    </row>
    <row r="13" spans="1:20" ht="14.4">
      <c r="A13" s="34"/>
      <c r="B13" s="5"/>
      <c r="C13" s="6"/>
      <c r="D13" s="6"/>
      <c r="E13" s="6"/>
      <c r="F13" s="6"/>
      <c r="G13" s="7">
        <f t="shared" si="1"/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8"/>
    </row>
    <row r="14" spans="1:20" ht="14.4">
      <c r="A14" s="34"/>
      <c r="B14" s="5"/>
      <c r="C14" s="6"/>
      <c r="D14" s="6"/>
      <c r="E14" s="6"/>
      <c r="F14" s="6"/>
      <c r="G14" s="7">
        <f t="shared" si="1"/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/>
    </row>
    <row r="15" spans="1:20" ht="14.4">
      <c r="A15" s="34"/>
      <c r="B15" s="5"/>
      <c r="C15" s="6"/>
      <c r="D15" s="6"/>
      <c r="E15" s="6"/>
      <c r="F15" s="6"/>
      <c r="G15" s="7">
        <f t="shared" si="1"/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/>
    </row>
    <row r="16" spans="1:20" ht="14.4">
      <c r="A16" s="33"/>
      <c r="B16" s="5"/>
      <c r="C16" s="6"/>
      <c r="D16" s="6"/>
      <c r="E16" s="6"/>
      <c r="F16" s="6"/>
      <c r="G16" s="7">
        <f t="shared" si="1"/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8"/>
    </row>
    <row r="17" spans="1:20" ht="14.4">
      <c r="A17" s="25" t="s">
        <v>31</v>
      </c>
      <c r="B17" s="26"/>
      <c r="C17" s="26"/>
      <c r="D17" s="26"/>
      <c r="E17" s="26"/>
      <c r="F17" s="27"/>
      <c r="G17" s="9">
        <f>SUM(G9:G16)</f>
        <v>0</v>
      </c>
      <c r="H17" s="9">
        <v>0</v>
      </c>
      <c r="I17" s="9">
        <f>SUM(I9:I16)</f>
        <v>0</v>
      </c>
      <c r="J17" s="9">
        <v>0</v>
      </c>
      <c r="K17" s="9">
        <f t="shared" ref="K17:S17" si="2">SUM(K9:K16)</f>
        <v>0</v>
      </c>
      <c r="L17" s="9">
        <f t="shared" si="2"/>
        <v>0</v>
      </c>
      <c r="M17" s="9">
        <f t="shared" si="2"/>
        <v>0</v>
      </c>
      <c r="N17" s="9">
        <f t="shared" si="2"/>
        <v>0</v>
      </c>
      <c r="O17" s="9">
        <f t="shared" si="2"/>
        <v>0</v>
      </c>
      <c r="P17" s="9">
        <f t="shared" si="2"/>
        <v>0</v>
      </c>
      <c r="Q17" s="9">
        <f t="shared" si="2"/>
        <v>0</v>
      </c>
      <c r="R17" s="9">
        <f t="shared" si="2"/>
        <v>0</v>
      </c>
      <c r="S17" s="9">
        <f t="shared" si="2"/>
        <v>0</v>
      </c>
      <c r="T17" s="2" t="str">
        <f>IF(G17=SUM(H17:S17),"PLANIFICACIÓN OK","REVISAR PLANIFICACIÓN")</f>
        <v>PLANIFICACIÓN OK</v>
      </c>
    </row>
    <row r="18" spans="1:20" ht="14.4">
      <c r="A18" s="40" t="s">
        <v>32</v>
      </c>
      <c r="B18" s="10"/>
      <c r="C18" s="11"/>
      <c r="D18" s="11"/>
      <c r="E18" s="11"/>
      <c r="F18" s="11"/>
      <c r="G18" s="12">
        <f t="shared" ref="G18:G23" si="3">E18*F18</f>
        <v>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32"/>
    </row>
    <row r="19" spans="1:20" ht="14.4">
      <c r="A19" s="34"/>
      <c r="B19" s="10"/>
      <c r="C19" s="11"/>
      <c r="D19" s="11"/>
      <c r="E19" s="11"/>
      <c r="F19" s="11"/>
      <c r="G19" s="12">
        <f t="shared" si="3"/>
        <v>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34"/>
    </row>
    <row r="20" spans="1:20" ht="14.4">
      <c r="A20" s="34"/>
      <c r="B20" s="10"/>
      <c r="C20" s="11"/>
      <c r="D20" s="11"/>
      <c r="E20" s="11"/>
      <c r="F20" s="11"/>
      <c r="G20" s="12">
        <f t="shared" si="3"/>
        <v>0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34"/>
    </row>
    <row r="21" spans="1:20" ht="15.75" customHeight="1">
      <c r="A21" s="34"/>
      <c r="B21" s="10"/>
      <c r="C21" s="11"/>
      <c r="D21" s="11"/>
      <c r="E21" s="11"/>
      <c r="F21" s="11"/>
      <c r="G21" s="12">
        <f t="shared" si="3"/>
        <v>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4"/>
    </row>
    <row r="22" spans="1:20" ht="15.75" customHeight="1">
      <c r="A22" s="34"/>
      <c r="B22" s="10"/>
      <c r="C22" s="11"/>
      <c r="D22" s="11"/>
      <c r="E22" s="11"/>
      <c r="F22" s="11"/>
      <c r="G22" s="12">
        <f t="shared" si="3"/>
        <v>0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34"/>
    </row>
    <row r="23" spans="1:20" ht="15.75" customHeight="1">
      <c r="A23" s="33"/>
      <c r="B23" s="10"/>
      <c r="C23" s="11"/>
      <c r="D23" s="11"/>
      <c r="E23" s="11"/>
      <c r="F23" s="11"/>
      <c r="G23" s="12">
        <f t="shared" si="3"/>
        <v>0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33"/>
    </row>
    <row r="24" spans="1:20" ht="15.75" customHeight="1">
      <c r="A24" s="25" t="s">
        <v>31</v>
      </c>
      <c r="B24" s="26"/>
      <c r="C24" s="26"/>
      <c r="D24" s="26"/>
      <c r="E24" s="26"/>
      <c r="F24" s="27"/>
      <c r="G24" s="13">
        <f t="shared" ref="G24:S24" si="4">SUM(G18:G23)</f>
        <v>0</v>
      </c>
      <c r="H24" s="13">
        <f t="shared" si="4"/>
        <v>0</v>
      </c>
      <c r="I24" s="13">
        <f t="shared" si="4"/>
        <v>0</v>
      </c>
      <c r="J24" s="13">
        <f t="shared" si="4"/>
        <v>0</v>
      </c>
      <c r="K24" s="13">
        <f t="shared" si="4"/>
        <v>0</v>
      </c>
      <c r="L24" s="13">
        <f t="shared" si="4"/>
        <v>0</v>
      </c>
      <c r="M24" s="13">
        <f t="shared" si="4"/>
        <v>0</v>
      </c>
      <c r="N24" s="13">
        <f t="shared" si="4"/>
        <v>0</v>
      </c>
      <c r="O24" s="13">
        <f t="shared" si="4"/>
        <v>0</v>
      </c>
      <c r="P24" s="13">
        <f t="shared" si="4"/>
        <v>0</v>
      </c>
      <c r="Q24" s="13">
        <f t="shared" si="4"/>
        <v>0</v>
      </c>
      <c r="R24" s="13">
        <f t="shared" si="4"/>
        <v>0</v>
      </c>
      <c r="S24" s="13">
        <f t="shared" si="4"/>
        <v>0</v>
      </c>
      <c r="T24" s="2" t="str">
        <f>IF(G24=SUM(H24:S24),"PLANIFICACIÓN OK","REVISAR PLANIFICACIÓN")</f>
        <v>PLANIFICACIÓN OK</v>
      </c>
    </row>
    <row r="25" spans="1:20" ht="15.75" customHeight="1">
      <c r="A25" s="37" t="s">
        <v>33</v>
      </c>
      <c r="B25" s="5"/>
      <c r="C25" s="6"/>
      <c r="D25" s="6"/>
      <c r="E25" s="6"/>
      <c r="F25" s="6"/>
      <c r="G25" s="7">
        <f t="shared" ref="G25:G34" si="5">E25*F25</f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32"/>
    </row>
    <row r="26" spans="1:20" ht="15.75" customHeight="1">
      <c r="A26" s="34"/>
      <c r="B26" s="5"/>
      <c r="C26" s="5"/>
      <c r="D26" s="5"/>
      <c r="E26" s="5"/>
      <c r="F26" s="5"/>
      <c r="G26" s="7">
        <f t="shared" si="5"/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34"/>
    </row>
    <row r="27" spans="1:20" ht="15.75" customHeight="1">
      <c r="A27" s="34"/>
      <c r="B27" s="5"/>
      <c r="C27" s="5"/>
      <c r="D27" s="5"/>
      <c r="E27" s="5"/>
      <c r="F27" s="5"/>
      <c r="G27" s="7">
        <f t="shared" si="5"/>
        <v>0</v>
      </c>
      <c r="H27" s="14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34"/>
    </row>
    <row r="28" spans="1:20" ht="15.75" customHeight="1">
      <c r="A28" s="34"/>
      <c r="B28" s="6"/>
      <c r="C28" s="5"/>
      <c r="D28" s="5"/>
      <c r="E28" s="5"/>
      <c r="F28" s="5"/>
      <c r="G28" s="7">
        <f t="shared" si="5"/>
        <v>0</v>
      </c>
      <c r="H28" s="14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34"/>
    </row>
    <row r="29" spans="1:20" ht="15.75" customHeight="1">
      <c r="A29" s="34"/>
      <c r="B29" s="6"/>
      <c r="C29" s="5"/>
      <c r="D29" s="5"/>
      <c r="E29" s="5"/>
      <c r="F29" s="5"/>
      <c r="G29" s="7">
        <f t="shared" si="5"/>
        <v>0</v>
      </c>
      <c r="H29" s="14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34"/>
    </row>
    <row r="30" spans="1:20" ht="15.75" customHeight="1">
      <c r="A30" s="34"/>
      <c r="B30" s="6"/>
      <c r="C30" s="5"/>
      <c r="D30" s="5"/>
      <c r="E30" s="5"/>
      <c r="F30" s="5"/>
      <c r="G30" s="7">
        <f t="shared" si="5"/>
        <v>0</v>
      </c>
      <c r="H30" s="14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34"/>
    </row>
    <row r="31" spans="1:20" ht="15.75" customHeight="1">
      <c r="A31" s="34"/>
      <c r="B31" s="6"/>
      <c r="C31" s="5"/>
      <c r="D31" s="5"/>
      <c r="E31" s="5"/>
      <c r="F31" s="5"/>
      <c r="G31" s="7">
        <f t="shared" si="5"/>
        <v>0</v>
      </c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34"/>
    </row>
    <row r="32" spans="1:20" ht="15.75" customHeight="1">
      <c r="A32" s="34"/>
      <c r="B32" s="6"/>
      <c r="C32" s="5"/>
      <c r="D32" s="5"/>
      <c r="E32" s="5"/>
      <c r="F32" s="5"/>
      <c r="G32" s="7">
        <f t="shared" si="5"/>
        <v>0</v>
      </c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34"/>
    </row>
    <row r="33" spans="1:20" ht="15.75" customHeight="1">
      <c r="A33" s="34"/>
      <c r="B33" s="6"/>
      <c r="C33" s="5"/>
      <c r="D33" s="5"/>
      <c r="E33" s="5"/>
      <c r="F33" s="5"/>
      <c r="G33" s="7">
        <f t="shared" si="5"/>
        <v>0</v>
      </c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34"/>
    </row>
    <row r="34" spans="1:20" ht="15.75" customHeight="1">
      <c r="A34" s="33"/>
      <c r="B34" s="6"/>
      <c r="C34" s="5"/>
      <c r="D34" s="5"/>
      <c r="E34" s="5"/>
      <c r="F34" s="5"/>
      <c r="G34" s="7">
        <f t="shared" si="5"/>
        <v>0</v>
      </c>
      <c r="H34" s="14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33"/>
    </row>
    <row r="35" spans="1:20" ht="15.75" customHeight="1">
      <c r="A35" s="25" t="s">
        <v>31</v>
      </c>
      <c r="B35" s="26"/>
      <c r="C35" s="26"/>
      <c r="D35" s="26"/>
      <c r="E35" s="26"/>
      <c r="F35" s="27"/>
      <c r="G35" s="13">
        <f t="shared" ref="G35:S35" si="6">SUM(G25:G34)</f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  <c r="Q35" s="13">
        <f t="shared" si="6"/>
        <v>0</v>
      </c>
      <c r="R35" s="13">
        <f t="shared" si="6"/>
        <v>0</v>
      </c>
      <c r="S35" s="13">
        <f t="shared" si="6"/>
        <v>0</v>
      </c>
      <c r="T35" s="2" t="str">
        <f>IF(G35=SUM(H35:S35),"PLANIFICACIÓN OK","REVISAR PLANIFICACIÓN")</f>
        <v>PLANIFICACIÓN OK</v>
      </c>
    </row>
    <row r="36" spans="1:20" ht="15.75" customHeight="1">
      <c r="A36" s="40" t="s">
        <v>34</v>
      </c>
      <c r="B36" s="11"/>
      <c r="C36" s="10"/>
      <c r="D36" s="10"/>
      <c r="E36" s="10"/>
      <c r="F36" s="10"/>
      <c r="G36" s="12">
        <f t="shared" ref="G36:G49" si="7">E36*F36</f>
        <v>0</v>
      </c>
      <c r="H36" s="15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32"/>
    </row>
    <row r="37" spans="1:20" ht="15.75" customHeight="1">
      <c r="A37" s="34"/>
      <c r="B37" s="11"/>
      <c r="C37" s="10"/>
      <c r="D37" s="10"/>
      <c r="E37" s="10"/>
      <c r="F37" s="10"/>
      <c r="G37" s="12">
        <f t="shared" si="7"/>
        <v>0</v>
      </c>
      <c r="H37" s="15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34"/>
    </row>
    <row r="38" spans="1:20" ht="15.75" customHeight="1">
      <c r="A38" s="34"/>
      <c r="B38" s="11"/>
      <c r="C38" s="10"/>
      <c r="D38" s="10"/>
      <c r="E38" s="10"/>
      <c r="F38" s="10"/>
      <c r="G38" s="12">
        <f t="shared" si="7"/>
        <v>0</v>
      </c>
      <c r="H38" s="15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34"/>
    </row>
    <row r="39" spans="1:20" ht="15.75" customHeight="1">
      <c r="A39" s="34"/>
      <c r="B39" s="11"/>
      <c r="C39" s="11"/>
      <c r="D39" s="11"/>
      <c r="E39" s="11"/>
      <c r="F39" s="11"/>
      <c r="G39" s="12">
        <f t="shared" si="7"/>
        <v>0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34"/>
    </row>
    <row r="40" spans="1:20" ht="15.75" customHeight="1">
      <c r="A40" s="34"/>
      <c r="B40" s="11"/>
      <c r="C40" s="11"/>
      <c r="D40" s="11"/>
      <c r="E40" s="11"/>
      <c r="F40" s="11"/>
      <c r="G40" s="12">
        <f t="shared" si="7"/>
        <v>0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34"/>
    </row>
    <row r="41" spans="1:20" ht="15.75" customHeight="1">
      <c r="A41" s="34"/>
      <c r="B41" s="11"/>
      <c r="C41" s="11"/>
      <c r="D41" s="11"/>
      <c r="E41" s="11"/>
      <c r="F41" s="11"/>
      <c r="G41" s="12">
        <f t="shared" si="7"/>
        <v>0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34"/>
    </row>
    <row r="42" spans="1:20" ht="15.75" customHeight="1">
      <c r="A42" s="34"/>
      <c r="B42" s="11"/>
      <c r="C42" s="11"/>
      <c r="D42" s="11"/>
      <c r="E42" s="11"/>
      <c r="F42" s="11"/>
      <c r="G42" s="12">
        <f t="shared" si="7"/>
        <v>0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34"/>
    </row>
    <row r="43" spans="1:20" ht="15.75" customHeight="1">
      <c r="A43" s="34"/>
      <c r="B43" s="11"/>
      <c r="C43" s="11"/>
      <c r="D43" s="11"/>
      <c r="E43" s="11"/>
      <c r="F43" s="11"/>
      <c r="G43" s="12">
        <f t="shared" si="7"/>
        <v>0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34"/>
    </row>
    <row r="44" spans="1:20" ht="15.75" customHeight="1">
      <c r="A44" s="34"/>
      <c r="B44" s="11"/>
      <c r="C44" s="11"/>
      <c r="D44" s="11"/>
      <c r="E44" s="11"/>
      <c r="F44" s="11"/>
      <c r="G44" s="12">
        <f t="shared" si="7"/>
        <v>0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34"/>
    </row>
    <row r="45" spans="1:20" ht="15.75" customHeight="1">
      <c r="A45" s="34"/>
      <c r="B45" s="11"/>
      <c r="C45" s="11"/>
      <c r="D45" s="11"/>
      <c r="E45" s="11"/>
      <c r="F45" s="11"/>
      <c r="G45" s="12">
        <f t="shared" si="7"/>
        <v>0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34"/>
    </row>
    <row r="46" spans="1:20" ht="15.75" customHeight="1">
      <c r="A46" s="34"/>
      <c r="B46" s="11"/>
      <c r="C46" s="11"/>
      <c r="D46" s="11"/>
      <c r="E46" s="11"/>
      <c r="F46" s="11"/>
      <c r="G46" s="12">
        <f t="shared" si="7"/>
        <v>0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34"/>
    </row>
    <row r="47" spans="1:20" ht="15.75" customHeight="1">
      <c r="A47" s="34"/>
      <c r="B47" s="11"/>
      <c r="C47" s="11"/>
      <c r="D47" s="11"/>
      <c r="E47" s="11"/>
      <c r="F47" s="11"/>
      <c r="G47" s="12">
        <f t="shared" si="7"/>
        <v>0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34"/>
    </row>
    <row r="48" spans="1:20" ht="15.75" customHeight="1">
      <c r="A48" s="34"/>
      <c r="B48" s="11"/>
      <c r="C48" s="11"/>
      <c r="D48" s="11"/>
      <c r="E48" s="11"/>
      <c r="F48" s="11"/>
      <c r="G48" s="12">
        <f t="shared" si="7"/>
        <v>0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34"/>
    </row>
    <row r="49" spans="1:20" ht="15.75" customHeight="1">
      <c r="A49" s="33"/>
      <c r="B49" s="11"/>
      <c r="C49" s="11"/>
      <c r="D49" s="11"/>
      <c r="E49" s="11"/>
      <c r="F49" s="11"/>
      <c r="G49" s="12">
        <f t="shared" si="7"/>
        <v>0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33"/>
    </row>
    <row r="50" spans="1:20" ht="15.75" customHeight="1">
      <c r="A50" s="25" t="s">
        <v>31</v>
      </c>
      <c r="B50" s="26"/>
      <c r="C50" s="26"/>
      <c r="D50" s="26"/>
      <c r="E50" s="26"/>
      <c r="F50" s="27"/>
      <c r="G50" s="13">
        <f t="shared" ref="G50:S50" si="8">SUM(G36:G49)</f>
        <v>0</v>
      </c>
      <c r="H50" s="13">
        <f t="shared" si="8"/>
        <v>0</v>
      </c>
      <c r="I50" s="13">
        <f t="shared" si="8"/>
        <v>0</v>
      </c>
      <c r="J50" s="13">
        <f t="shared" si="8"/>
        <v>0</v>
      </c>
      <c r="K50" s="13">
        <f t="shared" si="8"/>
        <v>0</v>
      </c>
      <c r="L50" s="13">
        <f t="shared" si="8"/>
        <v>0</v>
      </c>
      <c r="M50" s="13">
        <f t="shared" si="8"/>
        <v>0</v>
      </c>
      <c r="N50" s="13">
        <f t="shared" si="8"/>
        <v>0</v>
      </c>
      <c r="O50" s="13">
        <f t="shared" si="8"/>
        <v>0</v>
      </c>
      <c r="P50" s="13">
        <f t="shared" si="8"/>
        <v>0</v>
      </c>
      <c r="Q50" s="13">
        <f t="shared" si="8"/>
        <v>0</v>
      </c>
      <c r="R50" s="13">
        <f t="shared" si="8"/>
        <v>0</v>
      </c>
      <c r="S50" s="13">
        <f t="shared" si="8"/>
        <v>0</v>
      </c>
      <c r="T50" s="2" t="str">
        <f>IF(G50=SUM(H50:S50),"PLANIFICACIÓN OK","REVISAR PLANIFICACIÓN")</f>
        <v>PLANIFICACIÓN OK</v>
      </c>
    </row>
    <row r="51" spans="1:20" ht="15.75" customHeight="1">
      <c r="A51" s="37" t="s">
        <v>35</v>
      </c>
      <c r="B51" s="6"/>
      <c r="C51" s="6"/>
      <c r="D51" s="6"/>
      <c r="E51" s="6"/>
      <c r="F51" s="6"/>
      <c r="G51" s="7">
        <f t="shared" ref="G51:G53" si="9">E51*F51</f>
        <v>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32"/>
    </row>
    <row r="52" spans="1:20" ht="15.75" customHeight="1">
      <c r="A52" s="34"/>
      <c r="B52" s="6"/>
      <c r="C52" s="6"/>
      <c r="D52" s="6"/>
      <c r="E52" s="6"/>
      <c r="F52" s="6"/>
      <c r="G52" s="7">
        <f t="shared" si="9"/>
        <v>0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34"/>
    </row>
    <row r="53" spans="1:20" ht="15.75" customHeight="1">
      <c r="A53" s="33"/>
      <c r="B53" s="6"/>
      <c r="C53" s="6"/>
      <c r="D53" s="6"/>
      <c r="E53" s="6"/>
      <c r="F53" s="6"/>
      <c r="G53" s="7">
        <f t="shared" si="9"/>
        <v>0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33"/>
    </row>
    <row r="54" spans="1:20" ht="15.75" customHeight="1">
      <c r="A54" s="25" t="s">
        <v>31</v>
      </c>
      <c r="B54" s="26"/>
      <c r="C54" s="26"/>
      <c r="D54" s="26"/>
      <c r="E54" s="26"/>
      <c r="F54" s="27"/>
      <c r="G54" s="13">
        <f t="shared" ref="G54:S54" si="10">SUM(G51:G53)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3">
        <f t="shared" si="10"/>
        <v>0</v>
      </c>
      <c r="Q54" s="13">
        <f t="shared" si="10"/>
        <v>0</v>
      </c>
      <c r="R54" s="13">
        <f t="shared" si="10"/>
        <v>0</v>
      </c>
      <c r="S54" s="13">
        <f t="shared" si="10"/>
        <v>0</v>
      </c>
      <c r="T54" s="2" t="str">
        <f>IF(G54=SUM(H54:S54),"PLANIFICACIÓN OK","REVISAR PLANIFICACIÓN")</f>
        <v>PLANIFICACIÓN OK</v>
      </c>
    </row>
    <row r="55" spans="1:20" ht="15.75" customHeight="1">
      <c r="A55" s="46" t="s">
        <v>36</v>
      </c>
      <c r="B55" s="11"/>
      <c r="C55" s="11"/>
      <c r="D55" s="11"/>
      <c r="E55" s="11"/>
      <c r="F55" s="11"/>
      <c r="G55" s="12">
        <f t="shared" ref="G55:G60" si="11">E55*F55</f>
        <v>0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32"/>
    </row>
    <row r="56" spans="1:20" ht="15.75" customHeight="1">
      <c r="A56" s="34"/>
      <c r="B56" s="11"/>
      <c r="C56" s="11"/>
      <c r="D56" s="11"/>
      <c r="E56" s="11"/>
      <c r="F56" s="11"/>
      <c r="G56" s="12">
        <f t="shared" si="11"/>
        <v>0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34"/>
    </row>
    <row r="57" spans="1:20" ht="15.75" customHeight="1">
      <c r="A57" s="34"/>
      <c r="B57" s="11"/>
      <c r="C57" s="11"/>
      <c r="D57" s="11"/>
      <c r="E57" s="11"/>
      <c r="F57" s="11"/>
      <c r="G57" s="12">
        <f t="shared" si="11"/>
        <v>0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34"/>
    </row>
    <row r="58" spans="1:20" ht="15.75" customHeight="1">
      <c r="A58" s="34"/>
      <c r="B58" s="11"/>
      <c r="C58" s="11"/>
      <c r="D58" s="11"/>
      <c r="E58" s="11"/>
      <c r="F58" s="11"/>
      <c r="G58" s="12">
        <f t="shared" si="11"/>
        <v>0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34"/>
    </row>
    <row r="59" spans="1:20" ht="15.75" customHeight="1">
      <c r="A59" s="34"/>
      <c r="B59" s="11"/>
      <c r="C59" s="11"/>
      <c r="D59" s="11"/>
      <c r="E59" s="11"/>
      <c r="F59" s="11"/>
      <c r="G59" s="12">
        <f t="shared" si="11"/>
        <v>0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34"/>
    </row>
    <row r="60" spans="1:20" ht="15.75" customHeight="1">
      <c r="A60" s="34"/>
      <c r="B60" s="11"/>
      <c r="C60" s="11"/>
      <c r="D60" s="11"/>
      <c r="E60" s="11"/>
      <c r="F60" s="11"/>
      <c r="G60" s="12">
        <f t="shared" si="11"/>
        <v>0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34"/>
    </row>
    <row r="61" spans="1:20" ht="15.75" customHeight="1">
      <c r="A61" s="34"/>
      <c r="B61" s="11"/>
      <c r="C61" s="11"/>
      <c r="D61" s="11"/>
      <c r="E61" s="11"/>
      <c r="F61" s="11"/>
      <c r="G61" s="12">
        <v>0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34"/>
    </row>
    <row r="62" spans="1:20" ht="15.75" customHeight="1">
      <c r="A62" s="34"/>
      <c r="B62" s="11"/>
      <c r="C62" s="11"/>
      <c r="D62" s="11"/>
      <c r="E62" s="11"/>
      <c r="F62" s="11"/>
      <c r="G62" s="12">
        <f t="shared" ref="G62:G63" si="12">E62*F62</f>
        <v>0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34"/>
    </row>
    <row r="63" spans="1:20" ht="15.75" customHeight="1">
      <c r="A63" s="33"/>
      <c r="B63" s="11"/>
      <c r="C63" s="11"/>
      <c r="D63" s="11"/>
      <c r="E63" s="11"/>
      <c r="F63" s="11"/>
      <c r="G63" s="12">
        <f t="shared" si="12"/>
        <v>0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33"/>
    </row>
    <row r="64" spans="1:20" ht="15.75" customHeight="1">
      <c r="A64" s="25" t="s">
        <v>31</v>
      </c>
      <c r="B64" s="26"/>
      <c r="C64" s="26"/>
      <c r="D64" s="26"/>
      <c r="E64" s="26"/>
      <c r="F64" s="27"/>
      <c r="G64" s="13">
        <f t="shared" ref="G64:H64" si="13">SUM(G55:G63)</f>
        <v>0</v>
      </c>
      <c r="H64" s="13">
        <f t="shared" si="13"/>
        <v>0</v>
      </c>
      <c r="I64" s="13">
        <v>0</v>
      </c>
      <c r="J64" s="13">
        <f>SUM(J55:J63)</f>
        <v>0</v>
      </c>
      <c r="K64" s="13">
        <v>0</v>
      </c>
      <c r="L64" s="13">
        <f t="shared" ref="L64:S64" si="14">SUM(L55:L63)</f>
        <v>0</v>
      </c>
      <c r="M64" s="13">
        <f t="shared" si="14"/>
        <v>0</v>
      </c>
      <c r="N64" s="13">
        <f t="shared" si="14"/>
        <v>0</v>
      </c>
      <c r="O64" s="13">
        <f t="shared" si="14"/>
        <v>0</v>
      </c>
      <c r="P64" s="13">
        <f t="shared" si="14"/>
        <v>0</v>
      </c>
      <c r="Q64" s="13">
        <f t="shared" si="14"/>
        <v>0</v>
      </c>
      <c r="R64" s="13">
        <f t="shared" si="14"/>
        <v>0</v>
      </c>
      <c r="S64" s="13">
        <f t="shared" si="14"/>
        <v>0</v>
      </c>
      <c r="T64" s="2" t="str">
        <f>IF(G64=SUM(H64:S64),"PLANIFICACIÓN OK","REVISAR PLANIFICACIÓN")</f>
        <v>PLANIFICACIÓN OK</v>
      </c>
    </row>
    <row r="65" spans="1:20" ht="15.75" customHeight="1">
      <c r="A65" s="47" t="s">
        <v>37</v>
      </c>
      <c r="B65" s="6"/>
      <c r="C65" s="6"/>
      <c r="D65" s="6"/>
      <c r="E65" s="6"/>
      <c r="F65" s="6"/>
      <c r="G65" s="7">
        <f t="shared" ref="G65:G72" si="15">E65*F65</f>
        <v>0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32"/>
    </row>
    <row r="66" spans="1:20" ht="15.75" customHeight="1">
      <c r="A66" s="34"/>
      <c r="B66" s="6"/>
      <c r="C66" s="6"/>
      <c r="D66" s="6"/>
      <c r="E66" s="6"/>
      <c r="F66" s="6"/>
      <c r="G66" s="7">
        <f t="shared" si="15"/>
        <v>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34"/>
    </row>
    <row r="67" spans="1:20" ht="15.75" customHeight="1">
      <c r="A67" s="34"/>
      <c r="B67" s="6"/>
      <c r="C67" s="6"/>
      <c r="D67" s="6"/>
      <c r="E67" s="6"/>
      <c r="F67" s="6"/>
      <c r="G67" s="7">
        <f t="shared" si="15"/>
        <v>0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34"/>
    </row>
    <row r="68" spans="1:20" ht="15.75" customHeight="1">
      <c r="A68" s="34"/>
      <c r="B68" s="6"/>
      <c r="C68" s="6"/>
      <c r="D68" s="6"/>
      <c r="E68" s="6"/>
      <c r="F68" s="6"/>
      <c r="G68" s="7">
        <f t="shared" si="15"/>
        <v>0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34"/>
    </row>
    <row r="69" spans="1:20" ht="15.75" customHeight="1">
      <c r="A69" s="34"/>
      <c r="B69" s="6"/>
      <c r="C69" s="6"/>
      <c r="D69" s="6"/>
      <c r="E69" s="6"/>
      <c r="F69" s="6"/>
      <c r="G69" s="7">
        <f t="shared" si="15"/>
        <v>0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34"/>
    </row>
    <row r="70" spans="1:20" ht="15.75" customHeight="1">
      <c r="A70" s="34"/>
      <c r="B70" s="6"/>
      <c r="C70" s="6"/>
      <c r="D70" s="6"/>
      <c r="E70" s="6"/>
      <c r="F70" s="6"/>
      <c r="G70" s="7">
        <f t="shared" si="15"/>
        <v>0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34"/>
    </row>
    <row r="71" spans="1:20" ht="15.75" customHeight="1">
      <c r="A71" s="34"/>
      <c r="B71" s="6"/>
      <c r="C71" s="6"/>
      <c r="D71" s="6"/>
      <c r="E71" s="6"/>
      <c r="F71" s="6"/>
      <c r="G71" s="7">
        <f t="shared" si="15"/>
        <v>0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34"/>
    </row>
    <row r="72" spans="1:20" ht="15.75" customHeight="1">
      <c r="A72" s="33"/>
      <c r="B72" s="6"/>
      <c r="C72" s="6"/>
      <c r="D72" s="6"/>
      <c r="E72" s="6"/>
      <c r="F72" s="6"/>
      <c r="G72" s="7">
        <f t="shared" si="15"/>
        <v>0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33"/>
    </row>
    <row r="73" spans="1:20" ht="15.75" customHeight="1">
      <c r="A73" s="25" t="s">
        <v>31</v>
      </c>
      <c r="B73" s="26"/>
      <c r="C73" s="26"/>
      <c r="D73" s="26"/>
      <c r="E73" s="26"/>
      <c r="F73" s="27"/>
      <c r="G73" s="13">
        <f t="shared" ref="G73:S73" si="16">SUM(G65:G72)</f>
        <v>0</v>
      </c>
      <c r="H73" s="13">
        <f t="shared" si="16"/>
        <v>0</v>
      </c>
      <c r="I73" s="13">
        <f t="shared" si="16"/>
        <v>0</v>
      </c>
      <c r="J73" s="13">
        <f t="shared" si="16"/>
        <v>0</v>
      </c>
      <c r="K73" s="13">
        <f t="shared" si="16"/>
        <v>0</v>
      </c>
      <c r="L73" s="13">
        <f t="shared" si="16"/>
        <v>0</v>
      </c>
      <c r="M73" s="13">
        <f t="shared" si="16"/>
        <v>0</v>
      </c>
      <c r="N73" s="13">
        <f t="shared" si="16"/>
        <v>0</v>
      </c>
      <c r="O73" s="13">
        <f t="shared" si="16"/>
        <v>0</v>
      </c>
      <c r="P73" s="13">
        <f t="shared" si="16"/>
        <v>0</v>
      </c>
      <c r="Q73" s="13">
        <f t="shared" si="16"/>
        <v>0</v>
      </c>
      <c r="R73" s="13">
        <f t="shared" si="16"/>
        <v>0</v>
      </c>
      <c r="S73" s="13">
        <f t="shared" si="16"/>
        <v>0</v>
      </c>
      <c r="T73" s="2" t="str">
        <f>IF(G73=SUM(H73:S73),"PLANIFICACIÓN OK","REVISAR PLANIFICACIÓN")</f>
        <v>PLANIFICACIÓN OK</v>
      </c>
    </row>
    <row r="74" spans="1:20" ht="15.75" customHeight="1">
      <c r="A74" s="46" t="s">
        <v>38</v>
      </c>
      <c r="B74" s="11"/>
      <c r="C74" s="11"/>
      <c r="D74" s="11"/>
      <c r="E74" s="11"/>
      <c r="F74" s="11"/>
      <c r="G74" s="12">
        <f t="shared" ref="G74:G79" si="17">E74*F74</f>
        <v>0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32"/>
    </row>
    <row r="75" spans="1:20" ht="15.75" customHeight="1">
      <c r="A75" s="34"/>
      <c r="B75" s="11"/>
      <c r="C75" s="11"/>
      <c r="D75" s="11"/>
      <c r="E75" s="11"/>
      <c r="F75" s="11"/>
      <c r="G75" s="12">
        <f t="shared" si="17"/>
        <v>0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34"/>
    </row>
    <row r="76" spans="1:20" ht="15.75" customHeight="1">
      <c r="A76" s="34"/>
      <c r="B76" s="11"/>
      <c r="C76" s="11"/>
      <c r="D76" s="11"/>
      <c r="E76" s="11"/>
      <c r="F76" s="11"/>
      <c r="G76" s="12">
        <f t="shared" si="17"/>
        <v>0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34"/>
    </row>
    <row r="77" spans="1:20" ht="15.75" customHeight="1">
      <c r="A77" s="34"/>
      <c r="B77" s="11"/>
      <c r="C77" s="11"/>
      <c r="D77" s="11"/>
      <c r="E77" s="11"/>
      <c r="F77" s="11"/>
      <c r="G77" s="12">
        <f t="shared" si="17"/>
        <v>0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34"/>
    </row>
    <row r="78" spans="1:20" ht="15.75" customHeight="1">
      <c r="A78" s="34"/>
      <c r="B78" s="11"/>
      <c r="C78" s="11"/>
      <c r="D78" s="11"/>
      <c r="E78" s="11"/>
      <c r="F78" s="11"/>
      <c r="G78" s="12">
        <f t="shared" si="17"/>
        <v>0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34"/>
    </row>
    <row r="79" spans="1:20" ht="15.75" customHeight="1">
      <c r="A79" s="33"/>
      <c r="B79" s="11"/>
      <c r="C79" s="11"/>
      <c r="D79" s="11"/>
      <c r="E79" s="11"/>
      <c r="F79" s="11"/>
      <c r="G79" s="12">
        <f t="shared" si="17"/>
        <v>0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33"/>
    </row>
    <row r="80" spans="1:20" ht="15.75" customHeight="1">
      <c r="A80" s="25" t="s">
        <v>31</v>
      </c>
      <c r="B80" s="26"/>
      <c r="C80" s="26"/>
      <c r="D80" s="26"/>
      <c r="E80" s="26"/>
      <c r="F80" s="27"/>
      <c r="G80" s="13">
        <f t="shared" ref="G80:S80" si="18">SUM(G74:G79)</f>
        <v>0</v>
      </c>
      <c r="H80" s="13">
        <f t="shared" si="18"/>
        <v>0</v>
      </c>
      <c r="I80" s="13">
        <f t="shared" si="18"/>
        <v>0</v>
      </c>
      <c r="J80" s="13">
        <f t="shared" si="18"/>
        <v>0</v>
      </c>
      <c r="K80" s="13">
        <f t="shared" si="18"/>
        <v>0</v>
      </c>
      <c r="L80" s="13">
        <f t="shared" si="18"/>
        <v>0</v>
      </c>
      <c r="M80" s="13">
        <f t="shared" si="18"/>
        <v>0</v>
      </c>
      <c r="N80" s="13">
        <f t="shared" si="18"/>
        <v>0</v>
      </c>
      <c r="O80" s="13">
        <f t="shared" si="18"/>
        <v>0</v>
      </c>
      <c r="P80" s="13">
        <f t="shared" si="18"/>
        <v>0</v>
      </c>
      <c r="Q80" s="13">
        <f t="shared" si="18"/>
        <v>0</v>
      </c>
      <c r="R80" s="13">
        <f t="shared" si="18"/>
        <v>0</v>
      </c>
      <c r="S80" s="13">
        <f t="shared" si="18"/>
        <v>0</v>
      </c>
      <c r="T80" s="2" t="str">
        <f>IF(G80=SUM(H80:S80),"PLANIFICACIÓN OK","REVISAR PLANIFICACIÓN")</f>
        <v>PLANIFICACIÓN OK</v>
      </c>
    </row>
    <row r="81" spans="1:20" ht="15.75" customHeight="1">
      <c r="A81" s="49" t="s">
        <v>39</v>
      </c>
      <c r="B81" s="6"/>
      <c r="C81" s="6"/>
      <c r="D81" s="6"/>
      <c r="E81" s="6"/>
      <c r="F81" s="6"/>
      <c r="G81" s="7">
        <f t="shared" ref="G81:G95" si="19">E81*F81</f>
        <v>0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32"/>
    </row>
    <row r="82" spans="1:20" ht="15.75" customHeight="1">
      <c r="A82" s="34"/>
      <c r="B82" s="6"/>
      <c r="C82" s="6"/>
      <c r="D82" s="6"/>
      <c r="E82" s="6"/>
      <c r="F82" s="6"/>
      <c r="G82" s="7">
        <f t="shared" si="19"/>
        <v>0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4"/>
    </row>
    <row r="83" spans="1:20" ht="15.75" customHeight="1">
      <c r="A83" s="34"/>
      <c r="B83" s="6"/>
      <c r="C83" s="6"/>
      <c r="D83" s="6"/>
      <c r="E83" s="6"/>
      <c r="F83" s="6"/>
      <c r="G83" s="7">
        <f t="shared" si="19"/>
        <v>0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4"/>
    </row>
    <row r="84" spans="1:20" ht="15.75" customHeight="1">
      <c r="A84" s="34"/>
      <c r="B84" s="6"/>
      <c r="C84" s="6"/>
      <c r="D84" s="6"/>
      <c r="E84" s="6"/>
      <c r="F84" s="6"/>
      <c r="G84" s="7">
        <f t="shared" si="19"/>
        <v>0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4"/>
    </row>
    <row r="85" spans="1:20" ht="15.75" customHeight="1">
      <c r="A85" s="34"/>
      <c r="B85" s="6"/>
      <c r="C85" s="6"/>
      <c r="D85" s="6"/>
      <c r="E85" s="6"/>
      <c r="F85" s="6"/>
      <c r="G85" s="7">
        <f t="shared" si="19"/>
        <v>0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34"/>
    </row>
    <row r="86" spans="1:20" ht="15.75" customHeight="1">
      <c r="A86" s="34"/>
      <c r="B86" s="6"/>
      <c r="C86" s="6"/>
      <c r="D86" s="6"/>
      <c r="E86" s="6"/>
      <c r="F86" s="6"/>
      <c r="G86" s="7">
        <f t="shared" si="19"/>
        <v>0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34"/>
    </row>
    <row r="87" spans="1:20" ht="15.75" customHeight="1">
      <c r="A87" s="34"/>
      <c r="B87" s="6"/>
      <c r="C87" s="6"/>
      <c r="D87" s="6"/>
      <c r="E87" s="6"/>
      <c r="F87" s="6"/>
      <c r="G87" s="7">
        <f t="shared" si="19"/>
        <v>0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34"/>
    </row>
    <row r="88" spans="1:20" ht="15.75" customHeight="1">
      <c r="A88" s="34"/>
      <c r="B88" s="6"/>
      <c r="C88" s="6"/>
      <c r="D88" s="6"/>
      <c r="E88" s="6"/>
      <c r="F88" s="6"/>
      <c r="G88" s="7">
        <f t="shared" si="19"/>
        <v>0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34"/>
    </row>
    <row r="89" spans="1:20" ht="15.75" customHeight="1">
      <c r="A89" s="34"/>
      <c r="B89" s="6"/>
      <c r="C89" s="6"/>
      <c r="D89" s="6"/>
      <c r="E89" s="6"/>
      <c r="F89" s="6"/>
      <c r="G89" s="7">
        <f t="shared" si="19"/>
        <v>0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34"/>
    </row>
    <row r="90" spans="1:20" ht="15.75" customHeight="1">
      <c r="A90" s="34"/>
      <c r="B90" s="6"/>
      <c r="C90" s="6"/>
      <c r="D90" s="6"/>
      <c r="E90" s="6"/>
      <c r="F90" s="6"/>
      <c r="G90" s="7">
        <f t="shared" si="19"/>
        <v>0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34"/>
    </row>
    <row r="91" spans="1:20" ht="15.75" customHeight="1">
      <c r="A91" s="34"/>
      <c r="B91" s="6"/>
      <c r="C91" s="6"/>
      <c r="D91" s="6"/>
      <c r="E91" s="6"/>
      <c r="F91" s="6"/>
      <c r="G91" s="7">
        <f t="shared" si="19"/>
        <v>0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34"/>
    </row>
    <row r="92" spans="1:20" ht="15.75" customHeight="1">
      <c r="A92" s="34"/>
      <c r="B92" s="6"/>
      <c r="C92" s="6"/>
      <c r="D92" s="6"/>
      <c r="E92" s="6"/>
      <c r="F92" s="6"/>
      <c r="G92" s="7">
        <f t="shared" si="19"/>
        <v>0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34"/>
    </row>
    <row r="93" spans="1:20" ht="15.75" customHeight="1">
      <c r="A93" s="34"/>
      <c r="B93" s="6"/>
      <c r="C93" s="6"/>
      <c r="D93" s="6"/>
      <c r="E93" s="6"/>
      <c r="F93" s="6"/>
      <c r="G93" s="7">
        <f t="shared" si="19"/>
        <v>0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34"/>
    </row>
    <row r="94" spans="1:20" ht="15.75" customHeight="1">
      <c r="A94" s="34"/>
      <c r="B94" s="6"/>
      <c r="C94" s="6"/>
      <c r="D94" s="6"/>
      <c r="E94" s="6"/>
      <c r="F94" s="6"/>
      <c r="G94" s="7">
        <f t="shared" si="19"/>
        <v>0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34"/>
    </row>
    <row r="95" spans="1:20" ht="15.75" customHeight="1">
      <c r="A95" s="33"/>
      <c r="B95" s="6"/>
      <c r="C95" s="6"/>
      <c r="D95" s="6"/>
      <c r="E95" s="6"/>
      <c r="F95" s="6"/>
      <c r="G95" s="7">
        <f t="shared" si="19"/>
        <v>0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33"/>
    </row>
    <row r="96" spans="1:20" ht="15.75" customHeight="1">
      <c r="A96" s="25" t="s">
        <v>31</v>
      </c>
      <c r="B96" s="26"/>
      <c r="C96" s="26"/>
      <c r="D96" s="26"/>
      <c r="E96" s="26"/>
      <c r="F96" s="27"/>
      <c r="G96" s="13">
        <f t="shared" ref="G96:S96" si="20">SUM(G81:G95)</f>
        <v>0</v>
      </c>
      <c r="H96" s="13">
        <f t="shared" si="20"/>
        <v>0</v>
      </c>
      <c r="I96" s="13">
        <f t="shared" si="20"/>
        <v>0</v>
      </c>
      <c r="J96" s="13">
        <f t="shared" si="20"/>
        <v>0</v>
      </c>
      <c r="K96" s="13">
        <f t="shared" si="20"/>
        <v>0</v>
      </c>
      <c r="L96" s="13">
        <f t="shared" si="20"/>
        <v>0</v>
      </c>
      <c r="M96" s="13">
        <f t="shared" si="20"/>
        <v>0</v>
      </c>
      <c r="N96" s="13">
        <f t="shared" si="20"/>
        <v>0</v>
      </c>
      <c r="O96" s="13">
        <f t="shared" si="20"/>
        <v>0</v>
      </c>
      <c r="P96" s="13">
        <f t="shared" si="20"/>
        <v>0</v>
      </c>
      <c r="Q96" s="13">
        <f t="shared" si="20"/>
        <v>0</v>
      </c>
      <c r="R96" s="13">
        <f t="shared" si="20"/>
        <v>0</v>
      </c>
      <c r="S96" s="13">
        <f t="shared" si="20"/>
        <v>0</v>
      </c>
      <c r="T96" s="2" t="str">
        <f>IF(G96=SUM(H96:S96),"PLANIFICACIÓN OK","REVISAR PLANIFICACIÓN")</f>
        <v>PLANIFICACIÓN OK</v>
      </c>
    </row>
    <row r="97" spans="1:20" ht="15.75" customHeight="1">
      <c r="A97" s="40" t="s">
        <v>40</v>
      </c>
      <c r="B97" s="11"/>
      <c r="C97" s="11"/>
      <c r="D97" s="11"/>
      <c r="E97" s="11"/>
      <c r="F97" s="11"/>
      <c r="G97" s="12">
        <f t="shared" ref="G97:G105" si="21">E97*F97</f>
        <v>0</v>
      </c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32"/>
    </row>
    <row r="98" spans="1:20" ht="15.75" customHeight="1">
      <c r="A98" s="34"/>
      <c r="B98" s="11"/>
      <c r="C98" s="11"/>
      <c r="D98" s="11"/>
      <c r="E98" s="11"/>
      <c r="F98" s="11"/>
      <c r="G98" s="12">
        <f t="shared" si="21"/>
        <v>0</v>
      </c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34"/>
    </row>
    <row r="99" spans="1:20" ht="15.75" customHeight="1">
      <c r="A99" s="34"/>
      <c r="B99" s="11"/>
      <c r="C99" s="11"/>
      <c r="D99" s="11"/>
      <c r="E99" s="11"/>
      <c r="F99" s="11"/>
      <c r="G99" s="12">
        <f t="shared" si="21"/>
        <v>0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34"/>
    </row>
    <row r="100" spans="1:20" ht="15.75" customHeight="1">
      <c r="A100" s="34"/>
      <c r="B100" s="11"/>
      <c r="C100" s="11"/>
      <c r="D100" s="11"/>
      <c r="E100" s="11"/>
      <c r="F100" s="11"/>
      <c r="G100" s="12">
        <f t="shared" si="21"/>
        <v>0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34"/>
    </row>
    <row r="101" spans="1:20" ht="15.75" customHeight="1">
      <c r="A101" s="34"/>
      <c r="B101" s="11"/>
      <c r="C101" s="11"/>
      <c r="D101" s="11"/>
      <c r="E101" s="11"/>
      <c r="F101" s="11"/>
      <c r="G101" s="12">
        <f t="shared" si="21"/>
        <v>0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34"/>
    </row>
    <row r="102" spans="1:20" ht="15.75" customHeight="1">
      <c r="A102" s="34"/>
      <c r="B102" s="11"/>
      <c r="C102" s="11"/>
      <c r="D102" s="11"/>
      <c r="E102" s="11"/>
      <c r="F102" s="11"/>
      <c r="G102" s="12">
        <f t="shared" si="21"/>
        <v>0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34"/>
    </row>
    <row r="103" spans="1:20" ht="15.75" customHeight="1">
      <c r="A103" s="34"/>
      <c r="B103" s="11"/>
      <c r="C103" s="11"/>
      <c r="D103" s="11"/>
      <c r="E103" s="11"/>
      <c r="F103" s="11"/>
      <c r="G103" s="12">
        <f t="shared" si="21"/>
        <v>0</v>
      </c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34"/>
    </row>
    <row r="104" spans="1:20" ht="15.75" customHeight="1">
      <c r="A104" s="34"/>
      <c r="B104" s="11"/>
      <c r="C104" s="11"/>
      <c r="D104" s="11"/>
      <c r="E104" s="11"/>
      <c r="F104" s="11"/>
      <c r="G104" s="12">
        <f t="shared" si="21"/>
        <v>0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34"/>
    </row>
    <row r="105" spans="1:20" ht="15.75" customHeight="1">
      <c r="A105" s="33"/>
      <c r="B105" s="11"/>
      <c r="C105" s="11"/>
      <c r="D105" s="11"/>
      <c r="E105" s="11"/>
      <c r="F105" s="11"/>
      <c r="G105" s="12">
        <f t="shared" si="21"/>
        <v>0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33"/>
    </row>
    <row r="106" spans="1:20" ht="15.75" customHeight="1">
      <c r="A106" s="25" t="s">
        <v>31</v>
      </c>
      <c r="B106" s="26"/>
      <c r="C106" s="26"/>
      <c r="D106" s="26"/>
      <c r="E106" s="26"/>
      <c r="F106" s="27"/>
      <c r="G106" s="13">
        <f t="shared" ref="G106:S106" si="22">SUM(G97:G105)</f>
        <v>0</v>
      </c>
      <c r="H106" s="13">
        <f t="shared" si="22"/>
        <v>0</v>
      </c>
      <c r="I106" s="13">
        <f t="shared" si="22"/>
        <v>0</v>
      </c>
      <c r="J106" s="13">
        <f t="shared" si="22"/>
        <v>0</v>
      </c>
      <c r="K106" s="13">
        <f t="shared" si="22"/>
        <v>0</v>
      </c>
      <c r="L106" s="13">
        <f t="shared" si="22"/>
        <v>0</v>
      </c>
      <c r="M106" s="13">
        <f t="shared" si="22"/>
        <v>0</v>
      </c>
      <c r="N106" s="13">
        <f t="shared" si="22"/>
        <v>0</v>
      </c>
      <c r="O106" s="13">
        <f t="shared" si="22"/>
        <v>0</v>
      </c>
      <c r="P106" s="13">
        <f t="shared" si="22"/>
        <v>0</v>
      </c>
      <c r="Q106" s="13">
        <f t="shared" si="22"/>
        <v>0</v>
      </c>
      <c r="R106" s="13">
        <f t="shared" si="22"/>
        <v>0</v>
      </c>
      <c r="S106" s="13">
        <f t="shared" si="22"/>
        <v>0</v>
      </c>
      <c r="T106" s="2" t="str">
        <f>IF(G106=SUM(H106:S106),"PLANIFICACIÓN OK","REVISAR PLANIFICACIÓN")</f>
        <v>PLANIFICACIÓN OK</v>
      </c>
    </row>
    <row r="107" spans="1:20" ht="15.75" customHeight="1">
      <c r="A107" s="37" t="s">
        <v>41</v>
      </c>
      <c r="B107" s="6"/>
      <c r="C107" s="6"/>
      <c r="D107" s="6"/>
      <c r="E107" s="6"/>
      <c r="F107" s="6"/>
      <c r="G107" s="7">
        <f t="shared" ref="G107:G122" si="23">E107*F107</f>
        <v>0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32"/>
    </row>
    <row r="108" spans="1:20" ht="15.75" customHeight="1">
      <c r="A108" s="34"/>
      <c r="B108" s="6"/>
      <c r="C108" s="6"/>
      <c r="D108" s="6"/>
      <c r="E108" s="6"/>
      <c r="F108" s="6"/>
      <c r="G108" s="7">
        <f t="shared" si="23"/>
        <v>0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34"/>
    </row>
    <row r="109" spans="1:20" ht="15.75" customHeight="1">
      <c r="A109" s="34"/>
      <c r="B109" s="6"/>
      <c r="C109" s="6"/>
      <c r="D109" s="6"/>
      <c r="E109" s="6"/>
      <c r="F109" s="6"/>
      <c r="G109" s="7">
        <f t="shared" si="23"/>
        <v>0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34"/>
    </row>
    <row r="110" spans="1:20" ht="15.75" customHeight="1">
      <c r="A110" s="34"/>
      <c r="B110" s="6"/>
      <c r="C110" s="6"/>
      <c r="D110" s="6"/>
      <c r="E110" s="6"/>
      <c r="F110" s="6"/>
      <c r="G110" s="7">
        <f t="shared" si="23"/>
        <v>0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34"/>
    </row>
    <row r="111" spans="1:20" ht="15.75" customHeight="1">
      <c r="A111" s="34"/>
      <c r="B111" s="6"/>
      <c r="C111" s="6"/>
      <c r="D111" s="6"/>
      <c r="E111" s="6"/>
      <c r="F111" s="6"/>
      <c r="G111" s="7">
        <f t="shared" si="23"/>
        <v>0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34"/>
    </row>
    <row r="112" spans="1:20" ht="15.75" customHeight="1">
      <c r="A112" s="34"/>
      <c r="B112" s="6"/>
      <c r="C112" s="6"/>
      <c r="D112" s="6"/>
      <c r="E112" s="6"/>
      <c r="F112" s="6"/>
      <c r="G112" s="7">
        <f t="shared" si="23"/>
        <v>0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34"/>
    </row>
    <row r="113" spans="1:20" ht="15.75" customHeight="1">
      <c r="A113" s="34"/>
      <c r="B113" s="6"/>
      <c r="C113" s="6"/>
      <c r="D113" s="6"/>
      <c r="E113" s="6"/>
      <c r="F113" s="6"/>
      <c r="G113" s="7">
        <f t="shared" si="23"/>
        <v>0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34"/>
    </row>
    <row r="114" spans="1:20" ht="15.75" customHeight="1">
      <c r="A114" s="34"/>
      <c r="B114" s="6"/>
      <c r="C114" s="6"/>
      <c r="D114" s="6"/>
      <c r="E114" s="6"/>
      <c r="F114" s="6"/>
      <c r="G114" s="7">
        <f t="shared" si="23"/>
        <v>0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34"/>
    </row>
    <row r="115" spans="1:20" ht="15.75" customHeight="1">
      <c r="A115" s="34"/>
      <c r="B115" s="6"/>
      <c r="C115" s="6"/>
      <c r="D115" s="6"/>
      <c r="E115" s="6"/>
      <c r="F115" s="6"/>
      <c r="G115" s="7">
        <f t="shared" si="23"/>
        <v>0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34"/>
    </row>
    <row r="116" spans="1:20" ht="15.75" customHeight="1">
      <c r="A116" s="34"/>
      <c r="B116" s="6"/>
      <c r="C116" s="6"/>
      <c r="D116" s="6"/>
      <c r="E116" s="6"/>
      <c r="F116" s="6"/>
      <c r="G116" s="7">
        <f t="shared" si="23"/>
        <v>0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34"/>
    </row>
    <row r="117" spans="1:20" ht="15.75" customHeight="1">
      <c r="A117" s="34"/>
      <c r="B117" s="6"/>
      <c r="C117" s="6"/>
      <c r="D117" s="6"/>
      <c r="E117" s="6"/>
      <c r="F117" s="6"/>
      <c r="G117" s="7">
        <f t="shared" si="23"/>
        <v>0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34"/>
    </row>
    <row r="118" spans="1:20" ht="15.75" customHeight="1">
      <c r="A118" s="34"/>
      <c r="B118" s="6"/>
      <c r="C118" s="6"/>
      <c r="D118" s="6"/>
      <c r="E118" s="6"/>
      <c r="F118" s="6"/>
      <c r="G118" s="7">
        <f t="shared" si="23"/>
        <v>0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34"/>
    </row>
    <row r="119" spans="1:20" ht="15.75" customHeight="1">
      <c r="A119" s="34"/>
      <c r="B119" s="6"/>
      <c r="C119" s="6"/>
      <c r="D119" s="6"/>
      <c r="E119" s="6"/>
      <c r="F119" s="6"/>
      <c r="G119" s="7">
        <f t="shared" si="23"/>
        <v>0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34"/>
    </row>
    <row r="120" spans="1:20" ht="15.75" customHeight="1">
      <c r="A120" s="34"/>
      <c r="B120" s="6"/>
      <c r="C120" s="6"/>
      <c r="D120" s="6"/>
      <c r="E120" s="6"/>
      <c r="F120" s="6"/>
      <c r="G120" s="7">
        <f t="shared" si="23"/>
        <v>0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34"/>
    </row>
    <row r="121" spans="1:20" ht="15.75" customHeight="1">
      <c r="A121" s="34"/>
      <c r="B121" s="6"/>
      <c r="C121" s="6"/>
      <c r="D121" s="6"/>
      <c r="E121" s="6"/>
      <c r="F121" s="6"/>
      <c r="G121" s="7">
        <f t="shared" si="23"/>
        <v>0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34"/>
    </row>
    <row r="122" spans="1:20" ht="15.75" customHeight="1">
      <c r="A122" s="33"/>
      <c r="B122" s="6"/>
      <c r="C122" s="6"/>
      <c r="D122" s="6"/>
      <c r="E122" s="6"/>
      <c r="F122" s="6"/>
      <c r="G122" s="7">
        <f t="shared" si="23"/>
        <v>0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33"/>
    </row>
    <row r="123" spans="1:20" ht="15.75" customHeight="1">
      <c r="A123" s="25" t="s">
        <v>31</v>
      </c>
      <c r="B123" s="26"/>
      <c r="C123" s="26"/>
      <c r="D123" s="26"/>
      <c r="E123" s="26"/>
      <c r="F123" s="27"/>
      <c r="G123" s="13">
        <f t="shared" ref="G123:S123" si="24">SUM(G107:G122)</f>
        <v>0</v>
      </c>
      <c r="H123" s="13">
        <f t="shared" si="24"/>
        <v>0</v>
      </c>
      <c r="I123" s="13">
        <f t="shared" si="24"/>
        <v>0</v>
      </c>
      <c r="J123" s="13">
        <f t="shared" si="24"/>
        <v>0</v>
      </c>
      <c r="K123" s="13">
        <f t="shared" si="24"/>
        <v>0</v>
      </c>
      <c r="L123" s="13">
        <f t="shared" si="24"/>
        <v>0</v>
      </c>
      <c r="M123" s="13">
        <f t="shared" si="24"/>
        <v>0</v>
      </c>
      <c r="N123" s="13">
        <f t="shared" si="24"/>
        <v>0</v>
      </c>
      <c r="O123" s="13">
        <f t="shared" si="24"/>
        <v>0</v>
      </c>
      <c r="P123" s="13">
        <f t="shared" si="24"/>
        <v>0</v>
      </c>
      <c r="Q123" s="13">
        <f t="shared" si="24"/>
        <v>0</v>
      </c>
      <c r="R123" s="13">
        <f t="shared" si="24"/>
        <v>0</v>
      </c>
      <c r="S123" s="13">
        <f t="shared" si="24"/>
        <v>0</v>
      </c>
      <c r="T123" s="2" t="str">
        <f>IF(G123=SUM(H123:S123),"PLANIFICACIÓN OK","REVISAR PLANIFICACIÓN")</f>
        <v>PLANIFICACIÓN OK</v>
      </c>
    </row>
    <row r="124" spans="1:20" ht="15.75" customHeight="1">
      <c r="A124" s="40" t="s">
        <v>42</v>
      </c>
      <c r="B124" s="11"/>
      <c r="C124" s="11"/>
      <c r="D124" s="11"/>
      <c r="E124" s="11"/>
      <c r="F124" s="11"/>
      <c r="G124" s="12">
        <f t="shared" ref="G124:G135" si="25">E124*F124</f>
        <v>0</v>
      </c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32"/>
    </row>
    <row r="125" spans="1:20" ht="15.75" customHeight="1">
      <c r="A125" s="34"/>
      <c r="B125" s="11"/>
      <c r="C125" s="11"/>
      <c r="D125" s="11"/>
      <c r="E125" s="11"/>
      <c r="F125" s="11"/>
      <c r="G125" s="12">
        <f t="shared" si="25"/>
        <v>0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34"/>
    </row>
    <row r="126" spans="1:20" ht="15.75" customHeight="1">
      <c r="A126" s="34"/>
      <c r="B126" s="11"/>
      <c r="C126" s="11"/>
      <c r="D126" s="11"/>
      <c r="E126" s="11"/>
      <c r="F126" s="11"/>
      <c r="G126" s="12">
        <f t="shared" si="25"/>
        <v>0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34"/>
    </row>
    <row r="127" spans="1:20" ht="15.75" customHeight="1">
      <c r="A127" s="34"/>
      <c r="B127" s="11"/>
      <c r="C127" s="11"/>
      <c r="D127" s="11"/>
      <c r="E127" s="11"/>
      <c r="F127" s="11"/>
      <c r="G127" s="12">
        <f t="shared" si="25"/>
        <v>0</v>
      </c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34"/>
    </row>
    <row r="128" spans="1:20" ht="15.75" customHeight="1">
      <c r="A128" s="34"/>
      <c r="B128" s="11"/>
      <c r="C128" s="11"/>
      <c r="D128" s="11"/>
      <c r="E128" s="11"/>
      <c r="F128" s="11"/>
      <c r="G128" s="12">
        <f t="shared" si="25"/>
        <v>0</v>
      </c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34"/>
    </row>
    <row r="129" spans="1:20" ht="15.75" customHeight="1">
      <c r="A129" s="34"/>
      <c r="B129" s="11"/>
      <c r="C129" s="11"/>
      <c r="D129" s="11"/>
      <c r="E129" s="11"/>
      <c r="F129" s="11"/>
      <c r="G129" s="12">
        <f t="shared" si="25"/>
        <v>0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34"/>
    </row>
    <row r="130" spans="1:20" ht="15.75" customHeight="1">
      <c r="A130" s="34"/>
      <c r="B130" s="11"/>
      <c r="C130" s="11"/>
      <c r="D130" s="11"/>
      <c r="E130" s="11"/>
      <c r="F130" s="11"/>
      <c r="G130" s="12">
        <f t="shared" si="25"/>
        <v>0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34"/>
    </row>
    <row r="131" spans="1:20" ht="15.75" customHeight="1">
      <c r="A131" s="34"/>
      <c r="B131" s="11"/>
      <c r="C131" s="11"/>
      <c r="D131" s="11"/>
      <c r="E131" s="11"/>
      <c r="F131" s="11"/>
      <c r="G131" s="12">
        <f t="shared" si="25"/>
        <v>0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34"/>
    </row>
    <row r="132" spans="1:20" ht="15.75" customHeight="1">
      <c r="A132" s="34"/>
      <c r="B132" s="11"/>
      <c r="C132" s="11"/>
      <c r="D132" s="11"/>
      <c r="E132" s="11"/>
      <c r="F132" s="11"/>
      <c r="G132" s="12">
        <f t="shared" si="25"/>
        <v>0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34"/>
    </row>
    <row r="133" spans="1:20" ht="15.75" customHeight="1">
      <c r="A133" s="34"/>
      <c r="B133" s="11"/>
      <c r="C133" s="11"/>
      <c r="D133" s="11"/>
      <c r="E133" s="11"/>
      <c r="F133" s="11"/>
      <c r="G133" s="12">
        <f t="shared" si="25"/>
        <v>0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34"/>
    </row>
    <row r="134" spans="1:20" ht="15.75" customHeight="1">
      <c r="A134" s="34"/>
      <c r="B134" s="11"/>
      <c r="C134" s="11"/>
      <c r="D134" s="11"/>
      <c r="E134" s="11"/>
      <c r="F134" s="11"/>
      <c r="G134" s="12">
        <f t="shared" si="25"/>
        <v>0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34"/>
    </row>
    <row r="135" spans="1:20" ht="15.75" customHeight="1">
      <c r="A135" s="33"/>
      <c r="B135" s="11"/>
      <c r="C135" s="11"/>
      <c r="D135" s="11"/>
      <c r="E135" s="11"/>
      <c r="F135" s="11"/>
      <c r="G135" s="12">
        <f t="shared" si="25"/>
        <v>0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33"/>
    </row>
    <row r="136" spans="1:20" ht="15.75" customHeight="1">
      <c r="A136" s="25" t="s">
        <v>31</v>
      </c>
      <c r="B136" s="26"/>
      <c r="C136" s="26"/>
      <c r="D136" s="26"/>
      <c r="E136" s="26"/>
      <c r="F136" s="27"/>
      <c r="G136" s="13">
        <f t="shared" ref="G136:S136" si="26">SUM(G124:G135)</f>
        <v>0</v>
      </c>
      <c r="H136" s="13">
        <f t="shared" si="26"/>
        <v>0</v>
      </c>
      <c r="I136" s="13">
        <f t="shared" si="26"/>
        <v>0</v>
      </c>
      <c r="J136" s="13">
        <f t="shared" si="26"/>
        <v>0</v>
      </c>
      <c r="K136" s="13">
        <f t="shared" si="26"/>
        <v>0</v>
      </c>
      <c r="L136" s="13">
        <f t="shared" si="26"/>
        <v>0</v>
      </c>
      <c r="M136" s="13">
        <f t="shared" si="26"/>
        <v>0</v>
      </c>
      <c r="N136" s="13">
        <f t="shared" si="26"/>
        <v>0</v>
      </c>
      <c r="O136" s="13">
        <f t="shared" si="26"/>
        <v>0</v>
      </c>
      <c r="P136" s="13">
        <f t="shared" si="26"/>
        <v>0</v>
      </c>
      <c r="Q136" s="13">
        <f t="shared" si="26"/>
        <v>0</v>
      </c>
      <c r="R136" s="13">
        <f t="shared" si="26"/>
        <v>0</v>
      </c>
      <c r="S136" s="13">
        <f t="shared" si="26"/>
        <v>0</v>
      </c>
      <c r="T136" s="2" t="str">
        <f>IF(G136=SUM(H136:S136),"PLANIFICACIÓN OK","REVISAR PLANIFICACIÓN")</f>
        <v>PLANIFICACIÓN OK</v>
      </c>
    </row>
    <row r="137" spans="1:20" ht="15.75" customHeight="1">
      <c r="A137" s="48" t="s">
        <v>43</v>
      </c>
      <c r="B137" s="6"/>
      <c r="C137" s="6"/>
      <c r="D137" s="6"/>
      <c r="E137" s="6"/>
      <c r="F137" s="6"/>
      <c r="G137" s="7">
        <f t="shared" ref="G137:G144" si="27">E137*F137</f>
        <v>0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32"/>
    </row>
    <row r="138" spans="1:20" ht="15.75" customHeight="1">
      <c r="A138" s="34"/>
      <c r="B138" s="6"/>
      <c r="C138" s="6"/>
      <c r="D138" s="6"/>
      <c r="E138" s="6"/>
      <c r="F138" s="6"/>
      <c r="G138" s="7">
        <f t="shared" si="27"/>
        <v>0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34"/>
    </row>
    <row r="139" spans="1:20" ht="15.75" customHeight="1">
      <c r="A139" s="34"/>
      <c r="B139" s="6"/>
      <c r="C139" s="6"/>
      <c r="D139" s="6"/>
      <c r="E139" s="6"/>
      <c r="F139" s="6"/>
      <c r="G139" s="7">
        <f t="shared" si="27"/>
        <v>0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34"/>
    </row>
    <row r="140" spans="1:20" ht="15.75" customHeight="1">
      <c r="A140" s="34"/>
      <c r="B140" s="6"/>
      <c r="C140" s="6"/>
      <c r="D140" s="6"/>
      <c r="E140" s="6"/>
      <c r="F140" s="6"/>
      <c r="G140" s="7">
        <f t="shared" si="27"/>
        <v>0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34"/>
    </row>
    <row r="141" spans="1:20" ht="15.75" customHeight="1">
      <c r="A141" s="34"/>
      <c r="B141" s="6"/>
      <c r="C141" s="6"/>
      <c r="D141" s="6"/>
      <c r="E141" s="6"/>
      <c r="F141" s="6"/>
      <c r="G141" s="7">
        <f t="shared" si="27"/>
        <v>0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34"/>
    </row>
    <row r="142" spans="1:20" ht="15.75" customHeight="1">
      <c r="A142" s="34"/>
      <c r="B142" s="6"/>
      <c r="C142" s="6"/>
      <c r="D142" s="6"/>
      <c r="E142" s="6"/>
      <c r="F142" s="6"/>
      <c r="G142" s="7">
        <f t="shared" si="27"/>
        <v>0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34"/>
    </row>
    <row r="143" spans="1:20" ht="15.75" customHeight="1">
      <c r="A143" s="34"/>
      <c r="B143" s="6"/>
      <c r="C143" s="6"/>
      <c r="D143" s="6"/>
      <c r="E143" s="6"/>
      <c r="F143" s="6"/>
      <c r="G143" s="7">
        <f t="shared" si="27"/>
        <v>0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34"/>
    </row>
    <row r="144" spans="1:20" ht="15.75" customHeight="1">
      <c r="A144" s="33"/>
      <c r="B144" s="6"/>
      <c r="C144" s="6"/>
      <c r="D144" s="6"/>
      <c r="E144" s="6"/>
      <c r="F144" s="6"/>
      <c r="G144" s="7">
        <f t="shared" si="27"/>
        <v>0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33"/>
    </row>
    <row r="145" spans="1:20" ht="15.75" customHeight="1">
      <c r="A145" s="25" t="s">
        <v>31</v>
      </c>
      <c r="B145" s="26"/>
      <c r="C145" s="26"/>
      <c r="D145" s="26"/>
      <c r="E145" s="26"/>
      <c r="F145" s="27"/>
      <c r="G145" s="13">
        <f t="shared" ref="G145:S145" si="28">SUM(G137:G144)</f>
        <v>0</v>
      </c>
      <c r="H145" s="13">
        <f t="shared" si="28"/>
        <v>0</v>
      </c>
      <c r="I145" s="13">
        <f t="shared" si="28"/>
        <v>0</v>
      </c>
      <c r="J145" s="13">
        <f t="shared" si="28"/>
        <v>0</v>
      </c>
      <c r="K145" s="13">
        <f t="shared" si="28"/>
        <v>0</v>
      </c>
      <c r="L145" s="13">
        <f t="shared" si="28"/>
        <v>0</v>
      </c>
      <c r="M145" s="13">
        <f t="shared" si="28"/>
        <v>0</v>
      </c>
      <c r="N145" s="13">
        <f t="shared" si="28"/>
        <v>0</v>
      </c>
      <c r="O145" s="13">
        <f t="shared" si="28"/>
        <v>0</v>
      </c>
      <c r="P145" s="13">
        <f t="shared" si="28"/>
        <v>0</v>
      </c>
      <c r="Q145" s="13">
        <f t="shared" si="28"/>
        <v>0</v>
      </c>
      <c r="R145" s="13">
        <f t="shared" si="28"/>
        <v>0</v>
      </c>
      <c r="S145" s="13">
        <f t="shared" si="28"/>
        <v>0</v>
      </c>
      <c r="T145" s="2" t="str">
        <f>IF(G145=SUM(H145:S145),"PLANIFICACIÓN OK","REVISAR PLANIFICACIÓN")</f>
        <v>PLANIFICACIÓN OK</v>
      </c>
    </row>
    <row r="146" spans="1:20" ht="15.75" customHeight="1">
      <c r="A146" s="40" t="s">
        <v>44</v>
      </c>
      <c r="B146" s="11"/>
      <c r="C146" s="11"/>
      <c r="D146" s="11"/>
      <c r="E146" s="11"/>
      <c r="F146" s="11"/>
      <c r="G146" s="12">
        <f t="shared" ref="G146:G156" si="29">E146*F146</f>
        <v>0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32"/>
    </row>
    <row r="147" spans="1:20" ht="15.75" customHeight="1">
      <c r="A147" s="34"/>
      <c r="B147" s="11"/>
      <c r="C147" s="11"/>
      <c r="D147" s="11"/>
      <c r="E147" s="11"/>
      <c r="F147" s="11"/>
      <c r="G147" s="12">
        <f t="shared" si="29"/>
        <v>0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34"/>
    </row>
    <row r="148" spans="1:20" ht="15.75" customHeight="1">
      <c r="A148" s="34"/>
      <c r="B148" s="11"/>
      <c r="C148" s="11"/>
      <c r="D148" s="11"/>
      <c r="E148" s="11"/>
      <c r="F148" s="11"/>
      <c r="G148" s="12">
        <f t="shared" si="29"/>
        <v>0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34"/>
    </row>
    <row r="149" spans="1:20" ht="15.75" customHeight="1">
      <c r="A149" s="34"/>
      <c r="B149" s="11"/>
      <c r="C149" s="11"/>
      <c r="D149" s="11"/>
      <c r="E149" s="11"/>
      <c r="F149" s="11"/>
      <c r="G149" s="12">
        <f t="shared" si="29"/>
        <v>0</v>
      </c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34"/>
    </row>
    <row r="150" spans="1:20" ht="15.75" customHeight="1">
      <c r="A150" s="34"/>
      <c r="B150" s="11"/>
      <c r="C150" s="11"/>
      <c r="D150" s="11"/>
      <c r="E150" s="11"/>
      <c r="F150" s="11"/>
      <c r="G150" s="12">
        <f t="shared" si="29"/>
        <v>0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34"/>
    </row>
    <row r="151" spans="1:20" ht="15.75" customHeight="1">
      <c r="A151" s="34"/>
      <c r="B151" s="11"/>
      <c r="C151" s="11"/>
      <c r="D151" s="11"/>
      <c r="E151" s="11"/>
      <c r="F151" s="11"/>
      <c r="G151" s="12">
        <f t="shared" si="29"/>
        <v>0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34"/>
    </row>
    <row r="152" spans="1:20" ht="15.75" customHeight="1">
      <c r="A152" s="34"/>
      <c r="B152" s="11"/>
      <c r="C152" s="11"/>
      <c r="D152" s="11"/>
      <c r="E152" s="11"/>
      <c r="F152" s="11"/>
      <c r="G152" s="12">
        <f t="shared" si="29"/>
        <v>0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34"/>
    </row>
    <row r="153" spans="1:20" ht="15.75" customHeight="1">
      <c r="A153" s="34"/>
      <c r="B153" s="11"/>
      <c r="C153" s="11"/>
      <c r="D153" s="11"/>
      <c r="E153" s="11"/>
      <c r="F153" s="11"/>
      <c r="G153" s="12">
        <f t="shared" si="29"/>
        <v>0</v>
      </c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34"/>
    </row>
    <row r="154" spans="1:20" ht="15.75" customHeight="1">
      <c r="A154" s="34"/>
      <c r="B154" s="11"/>
      <c r="C154" s="11"/>
      <c r="D154" s="11"/>
      <c r="E154" s="11"/>
      <c r="F154" s="11"/>
      <c r="G154" s="12">
        <f t="shared" si="29"/>
        <v>0</v>
      </c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34"/>
    </row>
    <row r="155" spans="1:20" ht="15.75" customHeight="1">
      <c r="A155" s="34"/>
      <c r="B155" s="11"/>
      <c r="C155" s="11"/>
      <c r="D155" s="11"/>
      <c r="E155" s="11"/>
      <c r="F155" s="11"/>
      <c r="G155" s="12">
        <f t="shared" si="29"/>
        <v>0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34"/>
    </row>
    <row r="156" spans="1:20" ht="15.75" customHeight="1">
      <c r="A156" s="34"/>
      <c r="B156" s="11"/>
      <c r="C156" s="11"/>
      <c r="D156" s="11"/>
      <c r="E156" s="11"/>
      <c r="F156" s="11"/>
      <c r="G156" s="12">
        <f t="shared" si="29"/>
        <v>0</v>
      </c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34"/>
    </row>
    <row r="157" spans="1:20" ht="15.75" customHeight="1">
      <c r="A157" s="34"/>
      <c r="B157" s="11"/>
      <c r="C157" s="11"/>
      <c r="D157" s="11"/>
      <c r="E157" s="11"/>
      <c r="F157" s="11"/>
      <c r="G157" s="12">
        <v>0</v>
      </c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34"/>
    </row>
    <row r="158" spans="1:20" ht="15.75" customHeight="1">
      <c r="A158" s="34"/>
      <c r="B158" s="11"/>
      <c r="C158" s="11"/>
      <c r="D158" s="11"/>
      <c r="E158" s="11"/>
      <c r="F158" s="11"/>
      <c r="G158" s="12">
        <f t="shared" ref="G158:G159" si="30">E158*F158</f>
        <v>0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34"/>
    </row>
    <row r="159" spans="1:20" ht="15.75" customHeight="1">
      <c r="A159" s="33"/>
      <c r="B159" s="11"/>
      <c r="C159" s="11"/>
      <c r="D159" s="11"/>
      <c r="E159" s="11"/>
      <c r="F159" s="11"/>
      <c r="G159" s="12">
        <f t="shared" si="30"/>
        <v>0</v>
      </c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33"/>
    </row>
    <row r="160" spans="1:20" ht="15.75" customHeight="1">
      <c r="A160" s="25" t="s">
        <v>31</v>
      </c>
      <c r="B160" s="26"/>
      <c r="C160" s="26"/>
      <c r="D160" s="26"/>
      <c r="E160" s="26"/>
      <c r="F160" s="27"/>
      <c r="G160" s="13">
        <f t="shared" ref="G160:S160" si="31">SUM(G146:G159)</f>
        <v>0</v>
      </c>
      <c r="H160" s="13">
        <f t="shared" si="31"/>
        <v>0</v>
      </c>
      <c r="I160" s="13">
        <f t="shared" si="31"/>
        <v>0</v>
      </c>
      <c r="J160" s="13">
        <f t="shared" si="31"/>
        <v>0</v>
      </c>
      <c r="K160" s="13">
        <f t="shared" si="31"/>
        <v>0</v>
      </c>
      <c r="L160" s="13">
        <f t="shared" si="31"/>
        <v>0</v>
      </c>
      <c r="M160" s="13">
        <f t="shared" si="31"/>
        <v>0</v>
      </c>
      <c r="N160" s="13">
        <f t="shared" si="31"/>
        <v>0</v>
      </c>
      <c r="O160" s="13">
        <f t="shared" si="31"/>
        <v>0</v>
      </c>
      <c r="P160" s="13">
        <f t="shared" si="31"/>
        <v>0</v>
      </c>
      <c r="Q160" s="13">
        <f t="shared" si="31"/>
        <v>0</v>
      </c>
      <c r="R160" s="13">
        <f t="shared" si="31"/>
        <v>0</v>
      </c>
      <c r="S160" s="13">
        <f t="shared" si="31"/>
        <v>0</v>
      </c>
      <c r="T160" s="2" t="str">
        <f>IF(G160=SUM(H160:S160),"PLANIFICACIÓN OK","REVISAR PLANIFICACIÓN")</f>
        <v>PLANIFICACIÓN OK</v>
      </c>
    </row>
    <row r="161" spans="1:20" ht="15.75" customHeight="1">
      <c r="A161" s="45" t="s">
        <v>45</v>
      </c>
      <c r="B161" s="6"/>
      <c r="C161" s="6"/>
      <c r="D161" s="6"/>
      <c r="E161" s="6"/>
      <c r="F161" s="6"/>
      <c r="G161" s="7">
        <v>0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32"/>
    </row>
    <row r="162" spans="1:20" ht="15.75" customHeight="1">
      <c r="A162" s="33"/>
      <c r="B162" s="6"/>
      <c r="C162" s="6"/>
      <c r="D162" s="6"/>
      <c r="E162" s="6"/>
      <c r="F162" s="6"/>
      <c r="G162" s="7">
        <v>0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33"/>
    </row>
    <row r="163" spans="1:20" ht="15.75" customHeight="1">
      <c r="A163" s="25" t="s">
        <v>31</v>
      </c>
      <c r="B163" s="26"/>
      <c r="C163" s="26"/>
      <c r="D163" s="26"/>
      <c r="E163" s="26"/>
      <c r="F163" s="27"/>
      <c r="G163" s="13">
        <f t="shared" ref="G163:S163" si="32">SUM(G161:G162)</f>
        <v>0</v>
      </c>
      <c r="H163" s="13">
        <f t="shared" si="32"/>
        <v>0</v>
      </c>
      <c r="I163" s="13">
        <f t="shared" si="32"/>
        <v>0</v>
      </c>
      <c r="J163" s="13">
        <f t="shared" si="32"/>
        <v>0</v>
      </c>
      <c r="K163" s="13">
        <f t="shared" si="32"/>
        <v>0</v>
      </c>
      <c r="L163" s="13">
        <f t="shared" si="32"/>
        <v>0</v>
      </c>
      <c r="M163" s="13">
        <f t="shared" si="32"/>
        <v>0</v>
      </c>
      <c r="N163" s="13">
        <f t="shared" si="32"/>
        <v>0</v>
      </c>
      <c r="O163" s="13">
        <f t="shared" si="32"/>
        <v>0</v>
      </c>
      <c r="P163" s="13">
        <f t="shared" si="32"/>
        <v>0</v>
      </c>
      <c r="Q163" s="13">
        <f t="shared" si="32"/>
        <v>0</v>
      </c>
      <c r="R163" s="13">
        <f t="shared" si="32"/>
        <v>0</v>
      </c>
      <c r="S163" s="13">
        <f t="shared" si="32"/>
        <v>0</v>
      </c>
      <c r="T163" s="2" t="str">
        <f t="shared" ref="T163:T164" si="33">IF(G163=SUM(H163:S163),"PLANIFICACIÓN OK","REVISAR PLANIFICACIÓN")</f>
        <v>PLANIFICACIÓN OK</v>
      </c>
    </row>
    <row r="164" spans="1:20" ht="15.75" customHeight="1">
      <c r="A164" s="28" t="s">
        <v>17</v>
      </c>
      <c r="B164" s="26"/>
      <c r="C164" s="26"/>
      <c r="D164" s="26"/>
      <c r="E164" s="26"/>
      <c r="F164" s="27"/>
      <c r="G164" s="16">
        <f t="shared" ref="G164:S164" si="34">SUM(G17,G24,G35,G50,G54,G64,G73,G80,G96,G106,G123,G136,G145,G160,G163,)</f>
        <v>0</v>
      </c>
      <c r="H164" s="16">
        <f t="shared" si="34"/>
        <v>0</v>
      </c>
      <c r="I164" s="16">
        <f t="shared" si="34"/>
        <v>0</v>
      </c>
      <c r="J164" s="16">
        <f t="shared" si="34"/>
        <v>0</v>
      </c>
      <c r="K164" s="16">
        <f t="shared" si="34"/>
        <v>0</v>
      </c>
      <c r="L164" s="16">
        <f t="shared" si="34"/>
        <v>0</v>
      </c>
      <c r="M164" s="16">
        <f t="shared" si="34"/>
        <v>0</v>
      </c>
      <c r="N164" s="16">
        <f t="shared" si="34"/>
        <v>0</v>
      </c>
      <c r="O164" s="16">
        <f t="shared" si="34"/>
        <v>0</v>
      </c>
      <c r="P164" s="16">
        <f t="shared" si="34"/>
        <v>0</v>
      </c>
      <c r="Q164" s="16">
        <f t="shared" si="34"/>
        <v>0</v>
      </c>
      <c r="R164" s="16">
        <f t="shared" si="34"/>
        <v>0</v>
      </c>
      <c r="S164" s="16">
        <f t="shared" si="34"/>
        <v>0</v>
      </c>
      <c r="T164" s="2" t="str">
        <f t="shared" si="33"/>
        <v>PLANIFICACIÓN OK</v>
      </c>
    </row>
    <row r="165" spans="1:20" ht="47.25" customHeight="1">
      <c r="A165" s="29" t="s">
        <v>46</v>
      </c>
      <c r="B165" s="26"/>
      <c r="C165" s="26"/>
      <c r="D165" s="26"/>
      <c r="E165" s="26"/>
      <c r="F165" s="27"/>
      <c r="G165" s="17" t="str">
        <f>IF(G164&gt;10000000,"PRESUPUESTO EXCEDIDO","OK")</f>
        <v>OK</v>
      </c>
      <c r="H165" s="30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</row>
  </sheetData>
  <mergeCells count="61">
    <mergeCell ref="A55:A63"/>
    <mergeCell ref="A80:F80"/>
    <mergeCell ref="A97:A105"/>
    <mergeCell ref="A81:A95"/>
    <mergeCell ref="A96:F96"/>
    <mergeCell ref="A146:A159"/>
    <mergeCell ref="A161:A162"/>
    <mergeCell ref="A160:F160"/>
    <mergeCell ref="T97:T105"/>
    <mergeCell ref="T107:T122"/>
    <mergeCell ref="T124:T135"/>
    <mergeCell ref="T137:T144"/>
    <mergeCell ref="A106:F106"/>
    <mergeCell ref="A123:F123"/>
    <mergeCell ref="A136:F136"/>
    <mergeCell ref="A145:F145"/>
    <mergeCell ref="T146:T159"/>
    <mergeCell ref="A107:A122"/>
    <mergeCell ref="A124:A135"/>
    <mergeCell ref="A137:A144"/>
    <mergeCell ref="A5:G5"/>
    <mergeCell ref="H5:O5"/>
    <mergeCell ref="A1:T1"/>
    <mergeCell ref="A2:G2"/>
    <mergeCell ref="I2:T3"/>
    <mergeCell ref="A3:G3"/>
    <mergeCell ref="A4:G4"/>
    <mergeCell ref="H4:O4"/>
    <mergeCell ref="P4:T5"/>
    <mergeCell ref="I6:T6"/>
    <mergeCell ref="A9:A16"/>
    <mergeCell ref="A17:F17"/>
    <mergeCell ref="H7:S7"/>
    <mergeCell ref="A50:F50"/>
    <mergeCell ref="A6:G6"/>
    <mergeCell ref="A24:F24"/>
    <mergeCell ref="A35:F35"/>
    <mergeCell ref="A25:A34"/>
    <mergeCell ref="A18:A23"/>
    <mergeCell ref="A36:A49"/>
    <mergeCell ref="T65:T72"/>
    <mergeCell ref="A73:F73"/>
    <mergeCell ref="T74:T79"/>
    <mergeCell ref="T81:T95"/>
    <mergeCell ref="T7:T8"/>
    <mergeCell ref="T25:T34"/>
    <mergeCell ref="T18:T23"/>
    <mergeCell ref="T55:T63"/>
    <mergeCell ref="A7:G7"/>
    <mergeCell ref="T51:T53"/>
    <mergeCell ref="T36:T49"/>
    <mergeCell ref="A51:A53"/>
    <mergeCell ref="A74:A79"/>
    <mergeCell ref="A65:A72"/>
    <mergeCell ref="A54:F54"/>
    <mergeCell ref="A64:F64"/>
    <mergeCell ref="A163:F163"/>
    <mergeCell ref="A164:F164"/>
    <mergeCell ref="A165:F165"/>
    <mergeCell ref="H165:T165"/>
    <mergeCell ref="T161:T162"/>
  </mergeCells>
  <conditionalFormatting sqref="G17:S17">
    <cfRule type="notContainsBlanks" dxfId="5" priority="1">
      <formula>LEN(TRIM(G17))&gt;0</formula>
    </cfRule>
  </conditionalFormatting>
  <conditionalFormatting sqref="G17:S17">
    <cfRule type="notContainsBlanks" dxfId="4" priority="2">
      <formula>LEN(TRIM(G17))&gt;0</formula>
    </cfRule>
  </conditionalFormatting>
  <conditionalFormatting sqref="T17:T164">
    <cfRule type="cellIs" dxfId="3" priority="3" operator="equal">
      <formula>"PLANIFICACIÓN OK"</formula>
    </cfRule>
  </conditionalFormatting>
  <conditionalFormatting sqref="T17:T164">
    <cfRule type="endsWith" dxfId="2" priority="4" operator="endsWith" text="REVISAR PLANIFICACIÓN">
      <formula>RIGHT((T17),LEN("REVISAR PLANIFICACIÓN"))=("REVISAR PLANIFICACIÓN")</formula>
    </cfRule>
  </conditionalFormatting>
  <conditionalFormatting sqref="G165">
    <cfRule type="endsWith" dxfId="1" priority="5" operator="endsWith" text="OK">
      <formula>RIGHT((G165),LEN("OK"))=("OK")</formula>
    </cfRule>
  </conditionalFormatting>
  <conditionalFormatting sqref="G165">
    <cfRule type="endsWith" dxfId="0" priority="6" operator="endsWith" text="PRESUPUESTO EXCEDIDO">
      <formula>RIGHT((G165),LEN("PRESUPUESTO EXCEDIDO"))=("PRESUPUESTO EXCEDIDO")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"/>
  <sheetViews>
    <sheetView workbookViewId="0">
      <selection sqref="A1:D1"/>
    </sheetView>
  </sheetViews>
  <sheetFormatPr baseColWidth="10" defaultColWidth="14.44140625" defaultRowHeight="15" customHeight="1"/>
  <cols>
    <col min="1" max="1" width="28.109375" customWidth="1"/>
    <col min="2" max="2" width="33.6640625" customWidth="1"/>
    <col min="3" max="3" width="27.88671875" customWidth="1"/>
    <col min="4" max="4" width="29.5546875" customWidth="1"/>
    <col min="5" max="6" width="14.44140625" customWidth="1"/>
  </cols>
  <sheetData>
    <row r="1" spans="1:20" ht="15" customHeight="1">
      <c r="A1" s="43" t="s">
        <v>0</v>
      </c>
      <c r="B1" s="26"/>
      <c r="C1" s="26"/>
      <c r="D1" s="2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9"/>
    </row>
    <row r="2" spans="1:20" ht="26.25" customHeight="1">
      <c r="A2" s="20" t="s">
        <v>11</v>
      </c>
      <c r="B2" s="20" t="s">
        <v>47</v>
      </c>
      <c r="C2" s="20" t="s">
        <v>48</v>
      </c>
      <c r="D2" s="20" t="s">
        <v>17</v>
      </c>
    </row>
    <row r="3" spans="1:20" ht="27.75" customHeight="1">
      <c r="A3" s="21"/>
      <c r="B3" s="21"/>
      <c r="C3" s="21"/>
      <c r="D3" s="21"/>
    </row>
    <row r="4" spans="1:20" ht="27.75" customHeight="1">
      <c r="A4" s="21"/>
      <c r="B4" s="21"/>
      <c r="C4" s="21"/>
      <c r="D4" s="21"/>
    </row>
    <row r="5" spans="1:20" ht="30.75" customHeight="1">
      <c r="A5" s="21"/>
      <c r="B5" s="21"/>
      <c r="C5" s="21"/>
      <c r="D5" s="21"/>
    </row>
    <row r="6" spans="1:20" ht="29.25" customHeight="1">
      <c r="A6" s="21"/>
      <c r="B6" s="21"/>
      <c r="C6" s="21"/>
      <c r="D6" s="21"/>
    </row>
    <row r="7" spans="1:20" ht="33" customHeight="1">
      <c r="A7" s="21"/>
      <c r="B7" s="21"/>
      <c r="C7" s="21"/>
      <c r="D7" s="21"/>
    </row>
    <row r="8" spans="1:20" ht="14.4">
      <c r="A8" s="22"/>
      <c r="B8" s="21"/>
      <c r="C8" s="21"/>
      <c r="D8" s="21"/>
    </row>
    <row r="9" spans="1:20" ht="15" customHeight="1">
      <c r="A9" s="50" t="s">
        <v>49</v>
      </c>
      <c r="B9" s="26"/>
      <c r="C9" s="27"/>
      <c r="D9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A9:C9"/>
    <mergeCell ref="A1:D1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43"/>
  <sheetViews>
    <sheetView workbookViewId="0">
      <selection sqref="A1:C1"/>
    </sheetView>
  </sheetViews>
  <sheetFormatPr baseColWidth="10" defaultColWidth="14.44140625" defaultRowHeight="15" customHeight="1"/>
  <cols>
    <col min="1" max="1" width="17.33203125" customWidth="1"/>
    <col min="2" max="2" width="38.6640625" customWidth="1"/>
    <col min="3" max="6" width="14.44140625" customWidth="1"/>
  </cols>
  <sheetData>
    <row r="1" spans="1:3" ht="15" customHeight="1">
      <c r="A1" s="54" t="s">
        <v>0</v>
      </c>
      <c r="B1" s="55"/>
      <c r="C1" s="55"/>
    </row>
    <row r="2" spans="1:3" ht="28.8">
      <c r="A2" s="58" t="s">
        <v>50</v>
      </c>
      <c r="B2" s="27"/>
      <c r="C2" s="23" t="s">
        <v>12</v>
      </c>
    </row>
    <row r="3" spans="1:3" ht="14.4">
      <c r="A3" s="53" t="s">
        <v>30</v>
      </c>
      <c r="B3" s="24" t="s">
        <v>51</v>
      </c>
      <c r="C3" s="24" t="s">
        <v>52</v>
      </c>
    </row>
    <row r="4" spans="1:3" ht="14.4">
      <c r="A4" s="34"/>
      <c r="B4" s="24" t="s">
        <v>53</v>
      </c>
      <c r="C4" s="24" t="s">
        <v>54</v>
      </c>
    </row>
    <row r="5" spans="1:3" ht="14.4">
      <c r="A5" s="34"/>
      <c r="B5" s="24" t="s">
        <v>55</v>
      </c>
      <c r="C5" s="24" t="s">
        <v>56</v>
      </c>
    </row>
    <row r="6" spans="1:3" ht="14.4">
      <c r="A6" s="34"/>
      <c r="B6" s="24" t="s">
        <v>57</v>
      </c>
      <c r="C6" s="24" t="s">
        <v>58</v>
      </c>
    </row>
    <row r="7" spans="1:3" ht="14.4">
      <c r="A7" s="34"/>
      <c r="B7" s="24" t="s">
        <v>59</v>
      </c>
      <c r="C7" s="24" t="s">
        <v>58</v>
      </c>
    </row>
    <row r="8" spans="1:3" ht="14.4">
      <c r="A8" s="34"/>
      <c r="B8" s="24" t="s">
        <v>60</v>
      </c>
      <c r="C8" s="24" t="s">
        <v>54</v>
      </c>
    </row>
    <row r="9" spans="1:3" ht="14.4">
      <c r="A9" s="34"/>
      <c r="B9" s="24" t="s">
        <v>61</v>
      </c>
      <c r="C9" s="24" t="s">
        <v>52</v>
      </c>
    </row>
    <row r="10" spans="1:3" ht="14.4">
      <c r="A10" s="33"/>
      <c r="B10" s="24" t="s">
        <v>62</v>
      </c>
      <c r="C10" s="24" t="s">
        <v>58</v>
      </c>
    </row>
    <row r="11" spans="1:3" ht="14.4">
      <c r="A11" s="53" t="s">
        <v>32</v>
      </c>
      <c r="B11" s="24" t="s">
        <v>63</v>
      </c>
      <c r="C11" s="24" t="s">
        <v>64</v>
      </c>
    </row>
    <row r="12" spans="1:3" ht="14.4">
      <c r="A12" s="34"/>
      <c r="B12" s="24" t="s">
        <v>65</v>
      </c>
      <c r="C12" s="24" t="s">
        <v>64</v>
      </c>
    </row>
    <row r="13" spans="1:3" ht="14.4">
      <c r="A13" s="34"/>
      <c r="B13" s="24" t="s">
        <v>66</v>
      </c>
      <c r="C13" s="24" t="s">
        <v>64</v>
      </c>
    </row>
    <row r="14" spans="1:3" ht="14.4">
      <c r="A14" s="34"/>
      <c r="B14" s="24" t="s">
        <v>67</v>
      </c>
      <c r="C14" s="24" t="s">
        <v>64</v>
      </c>
    </row>
    <row r="15" spans="1:3" ht="14.4">
      <c r="A15" s="34"/>
      <c r="B15" s="24" t="s">
        <v>68</v>
      </c>
      <c r="C15" s="24" t="s">
        <v>64</v>
      </c>
    </row>
    <row r="16" spans="1:3" ht="14.4">
      <c r="A16" s="33"/>
      <c r="B16" s="24" t="s">
        <v>69</v>
      </c>
      <c r="C16" s="24" t="s">
        <v>70</v>
      </c>
    </row>
    <row r="17" spans="1:3" ht="14.4">
      <c r="A17" s="53" t="s">
        <v>33</v>
      </c>
      <c r="B17" s="24" t="s">
        <v>71</v>
      </c>
      <c r="C17" s="24" t="s">
        <v>72</v>
      </c>
    </row>
    <row r="18" spans="1:3" ht="14.4">
      <c r="A18" s="34"/>
      <c r="B18" s="24" t="s">
        <v>73</v>
      </c>
      <c r="C18" s="24" t="s">
        <v>74</v>
      </c>
    </row>
    <row r="19" spans="1:3" ht="14.4">
      <c r="A19" s="34"/>
      <c r="B19" s="24" t="s">
        <v>75</v>
      </c>
      <c r="C19" s="24" t="s">
        <v>76</v>
      </c>
    </row>
    <row r="20" spans="1:3" ht="14.4">
      <c r="A20" s="34"/>
      <c r="B20" s="24" t="s">
        <v>77</v>
      </c>
      <c r="C20" s="24" t="s">
        <v>76</v>
      </c>
    </row>
    <row r="21" spans="1:3" ht="15.75" customHeight="1">
      <c r="A21" s="34"/>
      <c r="B21" s="24" t="s">
        <v>78</v>
      </c>
      <c r="C21" s="24" t="s">
        <v>79</v>
      </c>
    </row>
    <row r="22" spans="1:3" ht="15.75" customHeight="1">
      <c r="A22" s="34"/>
      <c r="B22" s="24" t="s">
        <v>80</v>
      </c>
      <c r="C22" s="24" t="s">
        <v>81</v>
      </c>
    </row>
    <row r="23" spans="1:3" ht="15.75" customHeight="1">
      <c r="A23" s="34"/>
      <c r="B23" s="24" t="s">
        <v>82</v>
      </c>
      <c r="C23" s="24" t="s">
        <v>81</v>
      </c>
    </row>
    <row r="24" spans="1:3" ht="15.75" customHeight="1">
      <c r="A24" s="34"/>
      <c r="B24" s="24" t="s">
        <v>83</v>
      </c>
      <c r="C24" s="24" t="s">
        <v>84</v>
      </c>
    </row>
    <row r="25" spans="1:3" ht="15.75" customHeight="1">
      <c r="A25" s="34"/>
      <c r="B25" s="24" t="s">
        <v>85</v>
      </c>
      <c r="C25" s="24" t="s">
        <v>86</v>
      </c>
    </row>
    <row r="26" spans="1:3" ht="15.75" customHeight="1">
      <c r="A26" s="33"/>
      <c r="B26" s="24" t="s">
        <v>87</v>
      </c>
      <c r="C26" s="24" t="s">
        <v>88</v>
      </c>
    </row>
    <row r="27" spans="1:3" ht="15.75" customHeight="1">
      <c r="A27" s="53" t="s">
        <v>34</v>
      </c>
      <c r="B27" s="24" t="s">
        <v>89</v>
      </c>
      <c r="C27" s="24" t="s">
        <v>90</v>
      </c>
    </row>
    <row r="28" spans="1:3" ht="15.75" customHeight="1">
      <c r="A28" s="34"/>
      <c r="B28" s="24" t="s">
        <v>91</v>
      </c>
      <c r="C28" s="24" t="s">
        <v>92</v>
      </c>
    </row>
    <row r="29" spans="1:3" ht="15.75" customHeight="1">
      <c r="A29" s="34"/>
      <c r="B29" s="24" t="s">
        <v>93</v>
      </c>
      <c r="C29" s="24" t="s">
        <v>94</v>
      </c>
    </row>
    <row r="30" spans="1:3" ht="15.75" customHeight="1">
      <c r="A30" s="34"/>
      <c r="B30" s="24" t="s">
        <v>95</v>
      </c>
      <c r="C30" s="24" t="s">
        <v>94</v>
      </c>
    </row>
    <row r="31" spans="1:3" ht="15.75" customHeight="1">
      <c r="A31" s="34"/>
      <c r="B31" s="24" t="s">
        <v>96</v>
      </c>
      <c r="C31" s="24" t="s">
        <v>74</v>
      </c>
    </row>
    <row r="32" spans="1:3" ht="15.75" customHeight="1">
      <c r="A32" s="34"/>
      <c r="B32" s="24" t="s">
        <v>97</v>
      </c>
      <c r="C32" s="24" t="s">
        <v>94</v>
      </c>
    </row>
    <row r="33" spans="1:3" ht="15.75" customHeight="1">
      <c r="A33" s="34"/>
      <c r="B33" s="24" t="s">
        <v>98</v>
      </c>
      <c r="C33" s="24" t="s">
        <v>99</v>
      </c>
    </row>
    <row r="34" spans="1:3" ht="15.75" customHeight="1">
      <c r="A34" s="34"/>
      <c r="B34" s="24" t="s">
        <v>100</v>
      </c>
      <c r="C34" s="24" t="s">
        <v>92</v>
      </c>
    </row>
    <row r="35" spans="1:3" ht="15.75" customHeight="1">
      <c r="A35" s="34"/>
      <c r="B35" s="24" t="s">
        <v>101</v>
      </c>
      <c r="C35" s="24" t="s">
        <v>102</v>
      </c>
    </row>
    <row r="36" spans="1:3" ht="15.75" customHeight="1">
      <c r="A36" s="34"/>
      <c r="B36" s="24" t="s">
        <v>103</v>
      </c>
      <c r="C36" s="24" t="s">
        <v>104</v>
      </c>
    </row>
    <row r="37" spans="1:3" ht="15.75" customHeight="1">
      <c r="A37" s="34"/>
      <c r="B37" s="24" t="s">
        <v>105</v>
      </c>
      <c r="C37" s="24" t="s">
        <v>102</v>
      </c>
    </row>
    <row r="38" spans="1:3" ht="15.75" customHeight="1">
      <c r="A38" s="34"/>
      <c r="B38" s="24" t="s">
        <v>106</v>
      </c>
      <c r="C38" s="24" t="s">
        <v>107</v>
      </c>
    </row>
    <row r="39" spans="1:3" ht="15.75" customHeight="1">
      <c r="A39" s="34"/>
      <c r="B39" s="24" t="s">
        <v>108</v>
      </c>
      <c r="C39" s="24" t="s">
        <v>109</v>
      </c>
    </row>
    <row r="40" spans="1:3" ht="15.75" customHeight="1">
      <c r="A40" s="33"/>
      <c r="B40" s="24" t="s">
        <v>110</v>
      </c>
      <c r="C40" s="24" t="s">
        <v>111</v>
      </c>
    </row>
    <row r="41" spans="1:3" ht="15.75" customHeight="1">
      <c r="A41" s="53" t="s">
        <v>35</v>
      </c>
      <c r="B41" s="24" t="s">
        <v>112</v>
      </c>
      <c r="C41" s="24" t="s">
        <v>54</v>
      </c>
    </row>
    <row r="42" spans="1:3" ht="15.75" customHeight="1">
      <c r="A42" s="34"/>
      <c r="B42" s="24" t="s">
        <v>113</v>
      </c>
      <c r="C42" s="24" t="s">
        <v>114</v>
      </c>
    </row>
    <row r="43" spans="1:3" ht="15.75" customHeight="1">
      <c r="A43" s="33"/>
      <c r="B43" s="24" t="s">
        <v>115</v>
      </c>
      <c r="C43" s="24" t="s">
        <v>116</v>
      </c>
    </row>
    <row r="44" spans="1:3" ht="15.75" customHeight="1">
      <c r="A44" s="56" t="s">
        <v>36</v>
      </c>
      <c r="B44" s="24" t="s">
        <v>117</v>
      </c>
      <c r="C44" s="24" t="s">
        <v>118</v>
      </c>
    </row>
    <row r="45" spans="1:3" ht="15.75" customHeight="1">
      <c r="A45" s="34"/>
      <c r="B45" s="24" t="s">
        <v>119</v>
      </c>
      <c r="C45" s="24" t="s">
        <v>120</v>
      </c>
    </row>
    <row r="46" spans="1:3" ht="15.75" customHeight="1">
      <c r="A46" s="34"/>
      <c r="B46" s="24" t="s">
        <v>121</v>
      </c>
      <c r="C46" s="24" t="s">
        <v>122</v>
      </c>
    </row>
    <row r="47" spans="1:3" ht="15.75" customHeight="1">
      <c r="A47" s="34"/>
      <c r="B47" s="24" t="s">
        <v>123</v>
      </c>
      <c r="C47" s="24" t="s">
        <v>124</v>
      </c>
    </row>
    <row r="48" spans="1:3" ht="15.75" customHeight="1">
      <c r="A48" s="34"/>
      <c r="B48" s="24" t="s">
        <v>125</v>
      </c>
      <c r="C48" s="24" t="s">
        <v>126</v>
      </c>
    </row>
    <row r="49" spans="1:3" ht="15.75" customHeight="1">
      <c r="A49" s="34"/>
      <c r="B49" s="24" t="s">
        <v>127</v>
      </c>
      <c r="C49" s="24" t="s">
        <v>128</v>
      </c>
    </row>
    <row r="50" spans="1:3" ht="15.75" customHeight="1">
      <c r="A50" s="34"/>
      <c r="B50" s="24" t="s">
        <v>129</v>
      </c>
      <c r="C50" s="24" t="s">
        <v>72</v>
      </c>
    </row>
    <row r="51" spans="1:3" ht="15.75" customHeight="1">
      <c r="A51" s="34"/>
      <c r="B51" s="24" t="s">
        <v>130</v>
      </c>
      <c r="C51" s="24" t="s">
        <v>131</v>
      </c>
    </row>
    <row r="52" spans="1:3" ht="15.75" customHeight="1">
      <c r="A52" s="33"/>
      <c r="B52" s="24" t="s">
        <v>132</v>
      </c>
      <c r="C52" s="24" t="s">
        <v>64</v>
      </c>
    </row>
    <row r="53" spans="1:3" ht="15.75" customHeight="1">
      <c r="A53" s="52" t="s">
        <v>37</v>
      </c>
      <c r="B53" s="24" t="s">
        <v>133</v>
      </c>
      <c r="C53" s="24" t="s">
        <v>134</v>
      </c>
    </row>
    <row r="54" spans="1:3" ht="15.75" customHeight="1">
      <c r="A54" s="34"/>
      <c r="B54" s="24" t="s">
        <v>135</v>
      </c>
      <c r="C54" s="24" t="s">
        <v>136</v>
      </c>
    </row>
    <row r="55" spans="1:3" ht="15.75" customHeight="1">
      <c r="A55" s="34"/>
      <c r="B55" s="24" t="s">
        <v>137</v>
      </c>
      <c r="C55" s="24" t="s">
        <v>138</v>
      </c>
    </row>
    <row r="56" spans="1:3" ht="15.75" customHeight="1">
      <c r="A56" s="34"/>
      <c r="B56" s="24" t="s">
        <v>139</v>
      </c>
      <c r="C56" s="24" t="s">
        <v>140</v>
      </c>
    </row>
    <row r="57" spans="1:3" ht="15.75" customHeight="1">
      <c r="A57" s="34"/>
      <c r="B57" s="24" t="s">
        <v>141</v>
      </c>
      <c r="C57" s="24" t="s">
        <v>116</v>
      </c>
    </row>
    <row r="58" spans="1:3" ht="15.75" customHeight="1">
      <c r="A58" s="34"/>
      <c r="B58" s="24" t="s">
        <v>142</v>
      </c>
      <c r="C58" s="24" t="s">
        <v>143</v>
      </c>
    </row>
    <row r="59" spans="1:3" ht="15.75" customHeight="1">
      <c r="A59" s="34"/>
      <c r="B59" s="24" t="s">
        <v>144</v>
      </c>
      <c r="C59" s="24" t="s">
        <v>145</v>
      </c>
    </row>
    <row r="60" spans="1:3" ht="15.75" customHeight="1">
      <c r="A60" s="33"/>
      <c r="B60" s="24" t="s">
        <v>146</v>
      </c>
      <c r="C60" s="24" t="s">
        <v>147</v>
      </c>
    </row>
    <row r="61" spans="1:3" ht="15.75" customHeight="1">
      <c r="A61" s="56" t="s">
        <v>38</v>
      </c>
      <c r="B61" s="24" t="s">
        <v>148</v>
      </c>
      <c r="C61" s="24" t="s">
        <v>149</v>
      </c>
    </row>
    <row r="62" spans="1:3" ht="15.75" customHeight="1">
      <c r="A62" s="34"/>
      <c r="B62" s="24" t="s">
        <v>150</v>
      </c>
      <c r="C62" s="24" t="s">
        <v>151</v>
      </c>
    </row>
    <row r="63" spans="1:3" ht="15.75" customHeight="1">
      <c r="A63" s="34"/>
      <c r="B63" s="24" t="s">
        <v>152</v>
      </c>
      <c r="C63" s="24" t="s">
        <v>153</v>
      </c>
    </row>
    <row r="64" spans="1:3" ht="15.75" customHeight="1">
      <c r="A64" s="34"/>
      <c r="B64" s="24" t="s">
        <v>154</v>
      </c>
      <c r="C64" s="24" t="s">
        <v>155</v>
      </c>
    </row>
    <row r="65" spans="1:3" ht="15.75" customHeight="1">
      <c r="A65" s="34"/>
      <c r="B65" s="24" t="s">
        <v>156</v>
      </c>
      <c r="C65" s="24" t="s">
        <v>157</v>
      </c>
    </row>
    <row r="66" spans="1:3" ht="15.75" customHeight="1">
      <c r="A66" s="33"/>
      <c r="B66" s="24" t="s">
        <v>158</v>
      </c>
      <c r="C66" s="24" t="s">
        <v>159</v>
      </c>
    </row>
    <row r="67" spans="1:3" ht="15.75" customHeight="1">
      <c r="A67" s="56" t="s">
        <v>39</v>
      </c>
      <c r="B67" s="24" t="s">
        <v>160</v>
      </c>
      <c r="C67" s="24" t="s">
        <v>161</v>
      </c>
    </row>
    <row r="68" spans="1:3" ht="15.75" customHeight="1">
      <c r="A68" s="34"/>
      <c r="B68" s="24" t="s">
        <v>162</v>
      </c>
      <c r="C68" s="24" t="s">
        <v>163</v>
      </c>
    </row>
    <row r="69" spans="1:3" ht="15.75" customHeight="1">
      <c r="A69" s="34"/>
      <c r="B69" s="24" t="s">
        <v>164</v>
      </c>
      <c r="C69" s="24" t="s">
        <v>165</v>
      </c>
    </row>
    <row r="70" spans="1:3" ht="15.75" customHeight="1">
      <c r="A70" s="34"/>
      <c r="B70" s="24" t="s">
        <v>166</v>
      </c>
      <c r="C70" s="24" t="s">
        <v>167</v>
      </c>
    </row>
    <row r="71" spans="1:3" ht="15.75" customHeight="1">
      <c r="A71" s="34"/>
      <c r="B71" s="24" t="s">
        <v>168</v>
      </c>
      <c r="C71" s="24" t="s">
        <v>169</v>
      </c>
    </row>
    <row r="72" spans="1:3" ht="15.75" customHeight="1">
      <c r="A72" s="34"/>
      <c r="B72" s="24" t="s">
        <v>170</v>
      </c>
      <c r="C72" s="24" t="s">
        <v>171</v>
      </c>
    </row>
    <row r="73" spans="1:3" ht="15.75" customHeight="1">
      <c r="A73" s="34"/>
      <c r="B73" s="24" t="s">
        <v>172</v>
      </c>
      <c r="C73" s="24" t="s">
        <v>173</v>
      </c>
    </row>
    <row r="74" spans="1:3" ht="15.75" customHeight="1">
      <c r="A74" s="34"/>
      <c r="B74" s="24" t="s">
        <v>174</v>
      </c>
      <c r="C74" s="24" t="s">
        <v>90</v>
      </c>
    </row>
    <row r="75" spans="1:3" ht="15.75" customHeight="1">
      <c r="A75" s="34"/>
      <c r="B75" s="24" t="s">
        <v>175</v>
      </c>
      <c r="C75" s="24" t="s">
        <v>173</v>
      </c>
    </row>
    <row r="76" spans="1:3" ht="15.75" customHeight="1">
      <c r="A76" s="34"/>
      <c r="B76" s="24" t="s">
        <v>176</v>
      </c>
      <c r="C76" s="24" t="s">
        <v>177</v>
      </c>
    </row>
    <row r="77" spans="1:3" ht="15.75" customHeight="1">
      <c r="A77" s="34"/>
      <c r="B77" s="24" t="s">
        <v>178</v>
      </c>
      <c r="C77" s="24" t="s">
        <v>173</v>
      </c>
    </row>
    <row r="78" spans="1:3" ht="15.75" customHeight="1">
      <c r="A78" s="34"/>
      <c r="B78" s="24" t="s">
        <v>179</v>
      </c>
      <c r="C78" s="24" t="s">
        <v>171</v>
      </c>
    </row>
    <row r="79" spans="1:3" ht="15.75" customHeight="1">
      <c r="A79" s="34"/>
      <c r="B79" s="24" t="s">
        <v>180</v>
      </c>
      <c r="C79" s="24" t="s">
        <v>173</v>
      </c>
    </row>
    <row r="80" spans="1:3" ht="15.75" customHeight="1">
      <c r="A80" s="34"/>
      <c r="B80" s="24" t="s">
        <v>181</v>
      </c>
      <c r="C80" s="24" t="s">
        <v>173</v>
      </c>
    </row>
    <row r="81" spans="1:3" ht="15.75" customHeight="1">
      <c r="A81" s="33"/>
      <c r="B81" s="24" t="s">
        <v>182</v>
      </c>
      <c r="C81" s="24" t="s">
        <v>173</v>
      </c>
    </row>
    <row r="82" spans="1:3" ht="15.75" customHeight="1">
      <c r="A82" s="53" t="s">
        <v>40</v>
      </c>
      <c r="B82" s="24" t="s">
        <v>183</v>
      </c>
      <c r="C82" s="24" t="s">
        <v>184</v>
      </c>
    </row>
    <row r="83" spans="1:3" ht="15.75" customHeight="1">
      <c r="A83" s="34"/>
      <c r="B83" s="24" t="s">
        <v>185</v>
      </c>
      <c r="C83" s="24" t="s">
        <v>186</v>
      </c>
    </row>
    <row r="84" spans="1:3" ht="15.75" customHeight="1">
      <c r="A84" s="34"/>
      <c r="B84" s="24" t="s">
        <v>187</v>
      </c>
      <c r="C84" s="24" t="s">
        <v>70</v>
      </c>
    </row>
    <row r="85" spans="1:3" ht="15.75" customHeight="1">
      <c r="A85" s="34"/>
      <c r="B85" s="24" t="s">
        <v>188</v>
      </c>
      <c r="C85" s="24" t="s">
        <v>189</v>
      </c>
    </row>
    <row r="86" spans="1:3" ht="15.75" customHeight="1">
      <c r="A86" s="34"/>
      <c r="B86" s="24" t="s">
        <v>190</v>
      </c>
      <c r="C86" s="24" t="s">
        <v>189</v>
      </c>
    </row>
    <row r="87" spans="1:3" ht="15.75" customHeight="1">
      <c r="A87" s="34"/>
      <c r="B87" s="24" t="s">
        <v>191</v>
      </c>
      <c r="C87" s="24" t="s">
        <v>189</v>
      </c>
    </row>
    <row r="88" spans="1:3" ht="15.75" customHeight="1">
      <c r="A88" s="34"/>
      <c r="B88" s="24" t="s">
        <v>192</v>
      </c>
      <c r="C88" s="24" t="s">
        <v>189</v>
      </c>
    </row>
    <row r="89" spans="1:3" ht="15.75" customHeight="1">
      <c r="A89" s="34"/>
      <c r="B89" s="24" t="s">
        <v>193</v>
      </c>
      <c r="C89" s="24" t="s">
        <v>194</v>
      </c>
    </row>
    <row r="90" spans="1:3" ht="15.75" customHeight="1">
      <c r="A90" s="33"/>
      <c r="B90" s="24" t="s">
        <v>195</v>
      </c>
      <c r="C90" s="24" t="s">
        <v>196</v>
      </c>
    </row>
    <row r="91" spans="1:3" ht="15.75" customHeight="1">
      <c r="A91" s="53" t="s">
        <v>41</v>
      </c>
      <c r="B91" s="24" t="s">
        <v>197</v>
      </c>
      <c r="C91" s="24" t="s">
        <v>198</v>
      </c>
    </row>
    <row r="92" spans="1:3" ht="15.75" customHeight="1">
      <c r="A92" s="34"/>
      <c r="B92" s="24" t="s">
        <v>199</v>
      </c>
      <c r="C92" s="24" t="s">
        <v>200</v>
      </c>
    </row>
    <row r="93" spans="1:3" ht="15.75" customHeight="1">
      <c r="A93" s="34"/>
      <c r="B93" s="24" t="s">
        <v>201</v>
      </c>
      <c r="C93" s="24" t="s">
        <v>122</v>
      </c>
    </row>
    <row r="94" spans="1:3" ht="15.75" customHeight="1">
      <c r="A94" s="34"/>
      <c r="B94" s="24" t="s">
        <v>202</v>
      </c>
      <c r="C94" s="24" t="s">
        <v>203</v>
      </c>
    </row>
    <row r="95" spans="1:3" ht="15.75" customHeight="1">
      <c r="A95" s="34"/>
      <c r="B95" s="24" t="s">
        <v>204</v>
      </c>
      <c r="C95" s="24" t="s">
        <v>205</v>
      </c>
    </row>
    <row r="96" spans="1:3" ht="15.75" customHeight="1">
      <c r="A96" s="34"/>
      <c r="B96" s="24" t="s">
        <v>206</v>
      </c>
      <c r="C96" s="24" t="s">
        <v>207</v>
      </c>
    </row>
    <row r="97" spans="1:3" ht="15.75" customHeight="1">
      <c r="A97" s="34"/>
      <c r="B97" s="24" t="s">
        <v>208</v>
      </c>
      <c r="C97" s="24" t="s">
        <v>74</v>
      </c>
    </row>
    <row r="98" spans="1:3" ht="15.75" customHeight="1">
      <c r="A98" s="34"/>
      <c r="B98" s="24" t="s">
        <v>209</v>
      </c>
      <c r="C98" s="24" t="s">
        <v>94</v>
      </c>
    </row>
    <row r="99" spans="1:3" ht="15.75" customHeight="1">
      <c r="A99" s="34"/>
      <c r="B99" s="24" t="s">
        <v>210</v>
      </c>
      <c r="C99" s="24" t="s">
        <v>205</v>
      </c>
    </row>
    <row r="100" spans="1:3" ht="15.75" customHeight="1">
      <c r="A100" s="34"/>
      <c r="B100" s="24" t="s">
        <v>211</v>
      </c>
      <c r="C100" s="24" t="s">
        <v>212</v>
      </c>
    </row>
    <row r="101" spans="1:3" ht="15.75" customHeight="1">
      <c r="A101" s="34"/>
      <c r="B101" s="24" t="s">
        <v>213</v>
      </c>
      <c r="C101" s="24" t="s">
        <v>214</v>
      </c>
    </row>
    <row r="102" spans="1:3" ht="15.75" customHeight="1">
      <c r="A102" s="34"/>
      <c r="B102" s="24" t="s">
        <v>215</v>
      </c>
      <c r="C102" s="24" t="s">
        <v>216</v>
      </c>
    </row>
    <row r="103" spans="1:3" ht="15.75" customHeight="1">
      <c r="A103" s="34"/>
      <c r="B103" s="24" t="s">
        <v>217</v>
      </c>
      <c r="C103" s="24" t="s">
        <v>218</v>
      </c>
    </row>
    <row r="104" spans="1:3" ht="15.75" customHeight="1">
      <c r="A104" s="34"/>
      <c r="B104" s="24" t="s">
        <v>219</v>
      </c>
      <c r="C104" s="24" t="s">
        <v>220</v>
      </c>
    </row>
    <row r="105" spans="1:3" ht="15.75" customHeight="1">
      <c r="A105" s="34"/>
      <c r="B105" s="24" t="s">
        <v>221</v>
      </c>
      <c r="C105" s="24" t="s">
        <v>128</v>
      </c>
    </row>
    <row r="106" spans="1:3" ht="15.75" customHeight="1">
      <c r="A106" s="33"/>
      <c r="B106" s="24" t="s">
        <v>222</v>
      </c>
      <c r="C106" s="24" t="s">
        <v>223</v>
      </c>
    </row>
    <row r="107" spans="1:3" ht="15.75" customHeight="1">
      <c r="A107" s="53" t="s">
        <v>42</v>
      </c>
      <c r="B107" s="24" t="s">
        <v>224</v>
      </c>
      <c r="C107" s="24" t="s">
        <v>225</v>
      </c>
    </row>
    <row r="108" spans="1:3" ht="15.75" customHeight="1">
      <c r="A108" s="34"/>
      <c r="B108" s="24" t="s">
        <v>226</v>
      </c>
      <c r="C108" s="24" t="s">
        <v>227</v>
      </c>
    </row>
    <row r="109" spans="1:3" ht="15.75" customHeight="1">
      <c r="A109" s="34"/>
      <c r="B109" s="24" t="s">
        <v>228</v>
      </c>
      <c r="C109" s="24" t="s">
        <v>229</v>
      </c>
    </row>
    <row r="110" spans="1:3" ht="15.75" customHeight="1">
      <c r="A110" s="34"/>
      <c r="B110" s="24" t="s">
        <v>230</v>
      </c>
      <c r="C110" s="24" t="s">
        <v>231</v>
      </c>
    </row>
    <row r="111" spans="1:3" ht="15.75" customHeight="1">
      <c r="A111" s="34"/>
      <c r="B111" s="24" t="s">
        <v>232</v>
      </c>
      <c r="C111" s="24" t="s">
        <v>233</v>
      </c>
    </row>
    <row r="112" spans="1:3" ht="15.75" customHeight="1">
      <c r="A112" s="34"/>
      <c r="B112" s="24" t="s">
        <v>234</v>
      </c>
      <c r="C112" s="24" t="s">
        <v>128</v>
      </c>
    </row>
    <row r="113" spans="1:3" ht="15.75" customHeight="1">
      <c r="A113" s="34"/>
      <c r="B113" s="24" t="s">
        <v>235</v>
      </c>
      <c r="C113" s="24" t="s">
        <v>128</v>
      </c>
    </row>
    <row r="114" spans="1:3" ht="15.75" customHeight="1">
      <c r="A114" s="34"/>
      <c r="B114" s="24" t="s">
        <v>236</v>
      </c>
      <c r="C114" s="24" t="s">
        <v>237</v>
      </c>
    </row>
    <row r="115" spans="1:3" ht="15.75" customHeight="1">
      <c r="A115" s="34"/>
      <c r="B115" s="24" t="s">
        <v>238</v>
      </c>
      <c r="C115" s="24" t="s">
        <v>239</v>
      </c>
    </row>
    <row r="116" spans="1:3" ht="15.75" customHeight="1">
      <c r="A116" s="34"/>
      <c r="B116" s="24" t="s">
        <v>240</v>
      </c>
      <c r="C116" s="24" t="s">
        <v>241</v>
      </c>
    </row>
    <row r="117" spans="1:3" ht="15.75" customHeight="1">
      <c r="A117" s="34"/>
      <c r="B117" s="24" t="s">
        <v>242</v>
      </c>
      <c r="C117" s="24" t="s">
        <v>243</v>
      </c>
    </row>
    <row r="118" spans="1:3" ht="15.75" customHeight="1">
      <c r="A118" s="33"/>
      <c r="B118" s="24" t="s">
        <v>244</v>
      </c>
      <c r="C118" s="24" t="s">
        <v>128</v>
      </c>
    </row>
    <row r="119" spans="1:3" ht="15.75" customHeight="1">
      <c r="A119" s="57" t="s">
        <v>43</v>
      </c>
      <c r="B119" s="24" t="s">
        <v>245</v>
      </c>
      <c r="C119" s="24" t="s">
        <v>64</v>
      </c>
    </row>
    <row r="120" spans="1:3" ht="15.75" customHeight="1">
      <c r="A120" s="34"/>
      <c r="B120" s="24" t="s">
        <v>246</v>
      </c>
      <c r="C120" s="24" t="s">
        <v>88</v>
      </c>
    </row>
    <row r="121" spans="1:3" ht="15.75" customHeight="1">
      <c r="A121" s="34"/>
      <c r="B121" s="24" t="s">
        <v>247</v>
      </c>
      <c r="C121" s="24" t="s">
        <v>198</v>
      </c>
    </row>
    <row r="122" spans="1:3" ht="15.75" customHeight="1">
      <c r="A122" s="34"/>
      <c r="B122" s="24" t="s">
        <v>248</v>
      </c>
      <c r="C122" s="24" t="s">
        <v>81</v>
      </c>
    </row>
    <row r="123" spans="1:3" ht="15.75" customHeight="1">
      <c r="A123" s="34"/>
      <c r="B123" s="24" t="s">
        <v>249</v>
      </c>
      <c r="C123" s="24" t="s">
        <v>128</v>
      </c>
    </row>
    <row r="124" spans="1:3" ht="15.75" customHeight="1">
      <c r="A124" s="34"/>
      <c r="B124" s="24" t="s">
        <v>250</v>
      </c>
      <c r="C124" s="24" t="s">
        <v>251</v>
      </c>
    </row>
    <row r="125" spans="1:3" ht="15.75" customHeight="1">
      <c r="A125" s="34"/>
      <c r="B125" s="24" t="s">
        <v>252</v>
      </c>
      <c r="C125" s="24" t="s">
        <v>253</v>
      </c>
    </row>
    <row r="126" spans="1:3" ht="15.75" customHeight="1">
      <c r="A126" s="33"/>
      <c r="B126" s="24" t="s">
        <v>254</v>
      </c>
      <c r="C126" s="24" t="s">
        <v>255</v>
      </c>
    </row>
    <row r="127" spans="1:3" ht="15.75" customHeight="1">
      <c r="A127" s="53" t="s">
        <v>44</v>
      </c>
      <c r="B127" s="24" t="s">
        <v>256</v>
      </c>
      <c r="C127" s="24" t="s">
        <v>257</v>
      </c>
    </row>
    <row r="128" spans="1:3" ht="15.75" customHeight="1">
      <c r="A128" s="34"/>
      <c r="B128" s="24" t="s">
        <v>258</v>
      </c>
      <c r="C128" s="24" t="s">
        <v>259</v>
      </c>
    </row>
    <row r="129" spans="1:3" ht="15.75" customHeight="1">
      <c r="A129" s="34"/>
      <c r="B129" s="24" t="s">
        <v>260</v>
      </c>
      <c r="C129" s="24" t="s">
        <v>261</v>
      </c>
    </row>
    <row r="130" spans="1:3" ht="15.75" customHeight="1">
      <c r="A130" s="34"/>
      <c r="B130" s="24" t="s">
        <v>262</v>
      </c>
      <c r="C130" s="24" t="s">
        <v>263</v>
      </c>
    </row>
    <row r="131" spans="1:3" ht="15.75" customHeight="1">
      <c r="A131" s="34"/>
      <c r="B131" s="24" t="s">
        <v>264</v>
      </c>
      <c r="C131" s="24" t="s">
        <v>265</v>
      </c>
    </row>
    <row r="132" spans="1:3" ht="15.75" customHeight="1">
      <c r="A132" s="34"/>
      <c r="B132" s="24" t="s">
        <v>266</v>
      </c>
      <c r="C132" s="24" t="s">
        <v>267</v>
      </c>
    </row>
    <row r="133" spans="1:3" ht="15.75" customHeight="1">
      <c r="A133" s="34"/>
      <c r="B133" s="24" t="s">
        <v>268</v>
      </c>
      <c r="C133" s="24" t="s">
        <v>269</v>
      </c>
    </row>
    <row r="134" spans="1:3" ht="15.75" customHeight="1">
      <c r="A134" s="34"/>
      <c r="B134" s="24" t="s">
        <v>270</v>
      </c>
      <c r="C134" s="24" t="s">
        <v>271</v>
      </c>
    </row>
    <row r="135" spans="1:3" ht="15.75" customHeight="1">
      <c r="A135" s="34"/>
      <c r="B135" s="24" t="s">
        <v>272</v>
      </c>
      <c r="C135" s="24" t="s">
        <v>273</v>
      </c>
    </row>
    <row r="136" spans="1:3" ht="15.75" customHeight="1">
      <c r="A136" s="34"/>
      <c r="B136" s="24" t="s">
        <v>274</v>
      </c>
      <c r="C136" s="24" t="s">
        <v>275</v>
      </c>
    </row>
    <row r="137" spans="1:3" ht="15.75" customHeight="1">
      <c r="A137" s="34"/>
      <c r="B137" s="24" t="s">
        <v>276</v>
      </c>
      <c r="C137" s="24" t="s">
        <v>277</v>
      </c>
    </row>
    <row r="138" spans="1:3" ht="15.75" customHeight="1">
      <c r="A138" s="34"/>
      <c r="B138" s="24" t="s">
        <v>278</v>
      </c>
      <c r="C138" s="24" t="s">
        <v>279</v>
      </c>
    </row>
    <row r="139" spans="1:3" ht="15.75" customHeight="1">
      <c r="A139" s="34"/>
      <c r="B139" s="24" t="s">
        <v>280</v>
      </c>
      <c r="C139" s="24" t="s">
        <v>281</v>
      </c>
    </row>
    <row r="140" spans="1:3" ht="15.75" customHeight="1">
      <c r="A140" s="33"/>
      <c r="B140" s="24" t="s">
        <v>282</v>
      </c>
      <c r="C140" s="24" t="s">
        <v>283</v>
      </c>
    </row>
    <row r="141" spans="1:3" ht="15.75" customHeight="1">
      <c r="A141" s="28" t="s">
        <v>284</v>
      </c>
      <c r="B141" s="27"/>
      <c r="C141" s="1"/>
    </row>
    <row r="142" spans="1:3" ht="15.75" customHeight="1">
      <c r="A142" s="51" t="s">
        <v>45</v>
      </c>
      <c r="B142" s="1" t="s">
        <v>285</v>
      </c>
      <c r="C142" s="1" t="s">
        <v>286</v>
      </c>
    </row>
    <row r="143" spans="1:3" ht="15.75" customHeight="1">
      <c r="A143" s="33"/>
      <c r="B143" s="1" t="s">
        <v>287</v>
      </c>
      <c r="C143" s="1" t="s">
        <v>286</v>
      </c>
    </row>
  </sheetData>
  <mergeCells count="18">
    <mergeCell ref="A91:A106"/>
    <mergeCell ref="A107:A118"/>
    <mergeCell ref="A142:A143"/>
    <mergeCell ref="A53:A60"/>
    <mergeCell ref="A27:A40"/>
    <mergeCell ref="A1:C1"/>
    <mergeCell ref="A41:A43"/>
    <mergeCell ref="A44:A52"/>
    <mergeCell ref="A127:A140"/>
    <mergeCell ref="A141:B141"/>
    <mergeCell ref="A119:A126"/>
    <mergeCell ref="A2:B2"/>
    <mergeCell ref="A3:A10"/>
    <mergeCell ref="A11:A16"/>
    <mergeCell ref="A17:A26"/>
    <mergeCell ref="A61:A66"/>
    <mergeCell ref="A67:A81"/>
    <mergeCell ref="A82:A9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Detalle de recursos y Planifica</vt:lpstr>
      <vt:lpstr>Resumen Presupuesto</vt:lpstr>
      <vt:lpstr>Codificación inciso presupuesta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2025-05-19T14:38:02Z</dcterms:created>
  <dcterms:modified xsi:type="dcterms:W3CDTF">2025-05-19T14:38:02Z</dcterms:modified>
</cp:coreProperties>
</file>